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Sô_la_mviê_cNa_y" defaultThemeVersion="124226"/>
  <bookViews>
    <workbookView xWindow="480" yWindow="30" windowWidth="20640" windowHeight="9555" firstSheet="1" activeTab="1"/>
  </bookViews>
  <sheets>
    <sheet name="SGV" sheetId="2" state="veryHidden" r:id="rId1"/>
    <sheet name="2022-1" sheetId="1" r:id="rId2"/>
  </sheets>
  <definedNames>
    <definedName name="OLE_LINK1" localSheetId="1">'2022-1'!$C$168</definedName>
  </definedNames>
  <calcPr calcId="144525"/>
</workbook>
</file>

<file path=xl/calcChain.xml><?xml version="1.0" encoding="utf-8"?>
<calcChain xmlns="http://schemas.openxmlformats.org/spreadsheetml/2006/main">
  <c r="E206" i="1" l="1"/>
  <c r="G206" i="1"/>
  <c r="G205" i="1"/>
  <c r="G203" i="1"/>
  <c r="G202" i="1"/>
  <c r="E204" i="1"/>
  <c r="E203" i="1"/>
  <c r="E202" i="1"/>
  <c r="G204" i="1" l="1"/>
  <c r="I7" i="1" l="1"/>
  <c r="F229" i="1" l="1"/>
  <c r="E229" i="1"/>
  <c r="E228" i="1"/>
  <c r="E227" i="1"/>
</calcChain>
</file>

<file path=xl/sharedStrings.xml><?xml version="1.0" encoding="utf-8"?>
<sst xmlns="http://schemas.openxmlformats.org/spreadsheetml/2006/main" count="478" uniqueCount="399">
  <si>
    <t>STT</t>
  </si>
  <si>
    <t>Sản phẩm</t>
  </si>
  <si>
    <t>Đơn vị</t>
  </si>
  <si>
    <t>Địa chỉ</t>
  </si>
  <si>
    <t>Xếp hạng sao</t>
  </si>
  <si>
    <t xml:space="preserve">Số lượng chủ thể </t>
  </si>
  <si>
    <t>I</t>
  </si>
  <si>
    <t xml:space="preserve"> HUYỆN NA RÌ 27 SẢN PHẨM</t>
  </si>
  <si>
    <t>Miến dong Tài Hoan</t>
  </si>
  <si>
    <t>HTX Tài Hoan</t>
  </si>
  <si>
    <t>Côn Minh</t>
  </si>
  <si>
    <t>Quýt</t>
  </si>
  <si>
    <t>HTX trồng cây ăn quả Khuổi Nằn II</t>
  </si>
  <si>
    <t>Thị trấn Yến Lạc</t>
  </si>
  <si>
    <t>Cam</t>
  </si>
  <si>
    <t>Bí thơm</t>
  </si>
  <si>
    <t>Cường lợi</t>
  </si>
  <si>
    <t xml:space="preserve">Miến dong </t>
  </si>
  <si>
    <t>HTX Huấn Liên</t>
  </si>
  <si>
    <t>Miến dong</t>
  </si>
  <si>
    <t>Cơ sở Nông Văn Luyến</t>
  </si>
  <si>
    <t>Cư lễ</t>
  </si>
  <si>
    <t>Mật Mía</t>
  </si>
  <si>
    <t>HTX Đường mía Cường Lợi</t>
  </si>
  <si>
    <t>Đường phên</t>
  </si>
  <si>
    <t>Rượu men lá</t>
  </si>
  <si>
    <t>HTX OCOP Quế Thanh</t>
  </si>
  <si>
    <t>Gà thả đồi 5 sao</t>
  </si>
  <si>
    <t>HTX Trần phú</t>
  </si>
  <si>
    <t>Trần Phú</t>
  </si>
  <si>
    <t>Mật ong Rừng</t>
  </si>
  <si>
    <t>HTX Hương rừng</t>
  </si>
  <si>
    <t>Dương Sơn</t>
  </si>
  <si>
    <t>Trà Cà gai leo</t>
  </si>
  <si>
    <t>HTX trồng và chăm sóc dược liệu Bảo Châu</t>
  </si>
  <si>
    <t>Văn Lang</t>
  </si>
  <si>
    <t>Trà giảo cổ lam</t>
  </si>
  <si>
    <t>HTX Thắm Lượng</t>
  </si>
  <si>
    <t>Thịt lợn đen bản địa</t>
  </si>
  <si>
    <t>HTX Trần Phú</t>
  </si>
  <si>
    <t>Trà túi lọc Hà thủ ô đỏ</t>
  </si>
  <si>
    <t>HTX Văn Lang HT</t>
  </si>
  <si>
    <t>Trà cà gai leo</t>
  </si>
  <si>
    <t>Hồng không hạt LT-1</t>
  </si>
  <si>
    <t>HTX Kim Lư</t>
  </si>
  <si>
    <t>Bún cẩm Huy Hùng</t>
  </si>
  <si>
    <t>HTX Bún Huy Hùng</t>
  </si>
  <si>
    <t>Lương Thượng</t>
  </si>
  <si>
    <t>Miến dong Đức Ngọ</t>
  </si>
  <si>
    <t>Hộ sản xuất Hà Văn Ngọ</t>
  </si>
  <si>
    <t>Miến dong Tân An</t>
  </si>
  <si>
    <t>HTX Việt Cường</t>
  </si>
  <si>
    <t>Lạp sườn gừng đá Liêm Thủy</t>
  </si>
  <si>
    <t>Liêm Thủy</t>
  </si>
  <si>
    <t>Cam lòng vàng Pác Cham</t>
  </si>
  <si>
    <t>THT trồng cây ăn quả Khuổi Nạc</t>
  </si>
  <si>
    <t>Đổng Xá</t>
  </si>
  <si>
    <t>Bưởi ngọt Pác Cham</t>
  </si>
  <si>
    <t>Hồng không hạt Sơn Thành</t>
  </si>
  <si>
    <t>HTX Cộng Lực Sơn Thành</t>
  </si>
  <si>
    <t>Sơn Thành</t>
  </si>
  <si>
    <t>Bí đỏ hồ lô</t>
  </si>
  <si>
    <t>HTX Dịch vụ tổng hợp Na Rì</t>
  </si>
  <si>
    <t>Cam đường canh Đồng Tâm Kim Lư</t>
  </si>
  <si>
    <t xml:space="preserve">THT Cam Đồng Tâm </t>
  </si>
  <si>
    <t>Kim Lư</t>
  </si>
  <si>
    <t>Bún khô Quỳnh Niên</t>
  </si>
  <si>
    <t>HTX Quỳnh Niên</t>
  </si>
  <si>
    <t>Thị trấn Nà Phặc</t>
  </si>
  <si>
    <t>Phở khô Quỳnh Niên</t>
  </si>
  <si>
    <t>Măng ớt Phong Phin</t>
  </si>
  <si>
    <t>Cơ sở sản xuất măng ớt Phong Phin</t>
  </si>
  <si>
    <t>Vân Tùng</t>
  </si>
  <si>
    <t>Gạo nếp Khẩu Nua Lếch Ngân Sơn</t>
  </si>
  <si>
    <t>HTX Khẩu Nua Lếch</t>
  </si>
  <si>
    <t>Thượng Quan</t>
  </si>
  <si>
    <t>Hạt dẻ ván Ngân Sơn</t>
  </si>
  <si>
    <t>HTX Hợp Phát</t>
  </si>
  <si>
    <t>Đức Vân</t>
  </si>
  <si>
    <t>Cốm Khẩu nua lếch Đinh Mai</t>
  </si>
  <si>
    <t>Hộ kinh doanh Đinh Thị Mai</t>
  </si>
  <si>
    <t>Thượng Ân</t>
  </si>
  <si>
    <t>Nấm hương khô Thành Quang</t>
  </si>
  <si>
    <t>HTX Thành Quang</t>
  </si>
  <si>
    <t>Thuần Mang</t>
  </si>
  <si>
    <t>Dưa Lưới Thành Đạt</t>
  </si>
  <si>
    <t>HTX Nông nghiệp Công nghệ cao Thành Đạt</t>
  </si>
  <si>
    <t>Hiệp Lực</t>
  </si>
  <si>
    <t>III. HUYỆN BẠCH THÔNG 26 SẢN PHẨM</t>
  </si>
  <si>
    <t>Nấm sò 250 gam</t>
  </si>
  <si>
    <t>Lục Bình</t>
  </si>
  <si>
    <t>Măng nứa tép sấy khô Sato</t>
  </si>
  <si>
    <t xml:space="preserve">HTX Đại Hà </t>
  </si>
  <si>
    <t>Quang Thuận</t>
  </si>
  <si>
    <t>An Mộc Nhi</t>
  </si>
  <si>
    <t>HTX Thiên An</t>
  </si>
  <si>
    <t>Vi Hương</t>
  </si>
  <si>
    <t>Mộc Vượng Xuân</t>
  </si>
  <si>
    <t>Phục Dưỡng Hoa</t>
  </si>
  <si>
    <t>Hồi Đại Hương</t>
  </si>
  <si>
    <t>HTX An Bình</t>
  </si>
  <si>
    <t>Thảo dược ngâm chân Thiên An</t>
  </si>
  <si>
    <t>Trà Phiêng An</t>
  </si>
  <si>
    <t>THT Nông sản sạch Phiêng An</t>
  </si>
  <si>
    <t xml:space="preserve">Trà Giảo cổ lam </t>
  </si>
  <si>
    <t>HTX nông nghiệp Công nghệ cao BK FOODS</t>
  </si>
  <si>
    <t>Trà hoa vàng</t>
  </si>
  <si>
    <t>Chè bản Dao</t>
  </si>
  <si>
    <t>THT Chè bản Dao</t>
  </si>
  <si>
    <t>Đôn Phong</t>
  </si>
  <si>
    <t>Linh chi thái lát</t>
  </si>
  <si>
    <t>HTX Dịch vụ nông nghiệp Hợp Giang</t>
  </si>
  <si>
    <t>Mộc nhĩ nguyên tai</t>
  </si>
  <si>
    <t>Nấm hương khô</t>
  </si>
  <si>
    <t>Đông trùng hạ thảo sấy khô</t>
  </si>
  <si>
    <t>Nấm hương thái sợi</t>
  </si>
  <si>
    <t>Măng sấy BK FOOD</t>
  </si>
  <si>
    <t>Trà hoa đu đủ đực</t>
  </si>
  <si>
    <t xml:space="preserve">THT NN Quân Hà </t>
  </si>
  <si>
    <t>Quân Hà</t>
  </si>
  <si>
    <t>Túi thổ cẩm Thiên An</t>
  </si>
  <si>
    <t>Khăn dải bàn thổ cẩm Thiên An</t>
  </si>
  <si>
    <t>Bộ lót ấm chén thổ cẩm Thiên An</t>
  </si>
  <si>
    <t>Thịt lợn khô Diệu Quỳnh</t>
  </si>
  <si>
    <t>THT Diệu Quỳnh</t>
  </si>
  <si>
    <t>Cẩm Giàng</t>
  </si>
  <si>
    <t>Cơm cháy Diệu Quỳnh</t>
  </si>
  <si>
    <t>Hồi sấy khô An Bình</t>
  </si>
  <si>
    <t xml:space="preserve">HTX An Bình </t>
  </si>
  <si>
    <t>Sỹ Bình</t>
  </si>
  <si>
    <t>Nước lau bàn thờ gia tiên</t>
  </si>
  <si>
    <t>Gạ nếp vàng Khẩu nua Lương</t>
  </si>
  <si>
    <t>HTX Nông nghiệp xanh Mộc Miên</t>
  </si>
  <si>
    <t>TT Phủ Thông</t>
  </si>
  <si>
    <t>IV. HUYỆN CHỢ MỚI 22 SẢN PHẨM</t>
  </si>
  <si>
    <t>Bún khô Bắc Kạn</t>
  </si>
  <si>
    <t>Như Cố</t>
  </si>
  <si>
    <t>Mật ong Hoa rừng</t>
  </si>
  <si>
    <t>Chè Shan tuyết Khau Mu</t>
  </si>
  <si>
    <t>HTX Nông nghiệp Thái Lạo</t>
  </si>
  <si>
    <t>Măng khô nứa tép</t>
  </si>
  <si>
    <t>HTX Mai Lạp</t>
  </si>
  <si>
    <t>Mai Lạp</t>
  </si>
  <si>
    <t>Trà mướp đắng rừng</t>
  </si>
  <si>
    <t>HTX NN thanh niên - Như cố</t>
  </si>
  <si>
    <t>Chè Như Cố</t>
  </si>
  <si>
    <t>Bún khô</t>
  </si>
  <si>
    <t>HTX 20/10 Nông Hạ</t>
  </si>
  <si>
    <t>Nông Hạ</t>
  </si>
  <si>
    <t>Mật ong rừng nguyên chất</t>
  </si>
  <si>
    <t>HTX Thành Đạt - Nông Hạ</t>
  </si>
  <si>
    <t>Chè San tuyết Khau Booc</t>
  </si>
  <si>
    <t>HTX chè Bản Cháo - Yên cư</t>
  </si>
  <si>
    <t>Yên cư</t>
  </si>
  <si>
    <t>Mơ dẻo chua ngọt</t>
  </si>
  <si>
    <t>HTX Đoàn Kết</t>
  </si>
  <si>
    <t>Cao Kỳ</t>
  </si>
  <si>
    <t>Mơ gừng mặn ngọt</t>
  </si>
  <si>
    <t>Mật Ong hoa núi</t>
  </si>
  <si>
    <t>HTX  Linh Ngọc</t>
  </si>
  <si>
    <t>Mướp đắng rừng sấy khô nguyên quả</t>
  </si>
  <si>
    <t>THT Dũng Hân</t>
  </si>
  <si>
    <t>Bình Văn</t>
  </si>
  <si>
    <t>Hoa hồi sấy khô</t>
  </si>
  <si>
    <t>THT Ngàn Hương</t>
  </si>
  <si>
    <t>Gạo nếp Tân Sơn</t>
  </si>
  <si>
    <t>HTX Nông nghiệp sạch Tân Sơn</t>
  </si>
  <si>
    <t>Tân Sơn</t>
  </si>
  <si>
    <t>Cam ngọt Thanh Mai</t>
  </si>
  <si>
    <t>Hộ kinh doanh Nguyễn Văn Hùng</t>
  </si>
  <si>
    <t>Thanh Mai</t>
  </si>
  <si>
    <t>Bánh do Pắc San</t>
  </si>
  <si>
    <t>Hộ Kinh doanh Lường Văn Thuỳ</t>
  </si>
  <si>
    <t>Thị trấn đồng Tâm</t>
  </si>
  <si>
    <t>Cơm lam nướng Sáng Lê</t>
  </si>
  <si>
    <t>Hộ Kinh doanh Hà Ngọc Sáng</t>
  </si>
  <si>
    <t>Trà Shan tuyết Bản Nà</t>
  </si>
  <si>
    <t>Tổ hợp tác Trà Hương</t>
  </si>
  <si>
    <t>Mật ong Thanh Thịnh</t>
  </si>
  <si>
    <t>THT nuôi ong Thanh Thịnh</t>
  </si>
  <si>
    <t>Thanh Thịnh</t>
  </si>
  <si>
    <t>Trà hoa hồng</t>
  </si>
  <si>
    <t>HTX Trà Hạnh phúc</t>
  </si>
  <si>
    <t>Muối vừng Sáng Lê</t>
  </si>
  <si>
    <t>Hòa Mục</t>
  </si>
  <si>
    <t>V. HUYỆN PÁC NẶM 09 SẢN PHẨM</t>
  </si>
  <si>
    <t>Xúc xích lợn bản địa Pác Nặm</t>
  </si>
  <si>
    <t>HTX Dịch vụ và phát triển nông nghiệp Pác Nặm</t>
  </si>
  <si>
    <t>Bậc Bố</t>
  </si>
  <si>
    <t>Lạp Sườn gác bếp</t>
  </si>
  <si>
    <t>Thịt lợn treo gác bếp</t>
  </si>
  <si>
    <t>Thịt trâu khô gác bếp</t>
  </si>
  <si>
    <t>Trà bí đao Giáo Hiệu -Trà túi lọc</t>
  </si>
  <si>
    <t>HTX Giáo Hiệu</t>
  </si>
  <si>
    <t>Giáo Hiệu</t>
  </si>
  <si>
    <t>Trà bí đao túi lọc Giáo Hiệu</t>
  </si>
  <si>
    <t>Bột nghệ nếp Giáo Hiệu</t>
  </si>
  <si>
    <t>Trà mướp đắng rừng Giáo Hiệu</t>
  </si>
  <si>
    <t>Rượu ngô men lá Bầy Thấm</t>
  </si>
  <si>
    <t>Hộ kinh doanh Cà Thị Bầy</t>
  </si>
  <si>
    <t>Xuân La</t>
  </si>
  <si>
    <t>HTX Hồng Luân</t>
  </si>
  <si>
    <t>Tân Lập</t>
  </si>
  <si>
    <t>Măng khô Hồng Luân</t>
  </si>
  <si>
    <t>Phở khô Hồng Luân</t>
  </si>
  <si>
    <t>Chè Shan tuyết</t>
  </si>
  <si>
    <t>HTX Hồng Hà</t>
  </si>
  <si>
    <t>Bằng Phúc</t>
  </si>
  <si>
    <t>Cơm cháy gạo nếp nương</t>
  </si>
  <si>
    <t>Thị trấn Bằng Lũng</t>
  </si>
  <si>
    <t>Chân giò hầm</t>
  </si>
  <si>
    <t>Hồng không hạt</t>
  </si>
  <si>
    <t>HTX Tân Phong</t>
  </si>
  <si>
    <t>Quảng Bạch</t>
  </si>
  <si>
    <t>Măng khô Mảy Puốc</t>
  </si>
  <si>
    <t xml:space="preserve">HTX Cao Phong </t>
  </si>
  <si>
    <t>Xuân Lạc</t>
  </si>
  <si>
    <t>Rượu men lá Bằng  Phúc</t>
  </si>
  <si>
    <t>HTX rượu men lá Bằng Phúc</t>
  </si>
  <si>
    <t>Rượu men lá Thanh Tâm</t>
  </si>
  <si>
    <t>HTX Rượu men lá Thanh Tâm</t>
  </si>
  <si>
    <t>Trà Shan tuyết Ngọc Thắng</t>
  </si>
  <si>
    <t>Phương Viên</t>
  </si>
  <si>
    <t>Khẩu Sli</t>
  </si>
  <si>
    <t>Khau Nhục Hồng Quân</t>
  </si>
  <si>
    <t>Mật ong rừng Yên Thượng</t>
  </si>
  <si>
    <t>HTX Yến Nghiệp</t>
  </si>
  <si>
    <t>Yên Thượng</t>
  </si>
  <si>
    <t>Khẩu Nua Pái</t>
  </si>
  <si>
    <t>Trà Hoa vàng</t>
  </si>
  <si>
    <t>HTX Hòa Thịnh</t>
  </si>
  <si>
    <t>Nghĩa Tá</t>
  </si>
  <si>
    <t>Bột củ mài núi</t>
  </si>
  <si>
    <t>Đại sảo</t>
  </si>
  <si>
    <t>Gạo nhật Japonica</t>
  </si>
  <si>
    <t>HTX Sơn Lâm</t>
  </si>
  <si>
    <t>Bánh phở khô Chợ Đồn Hoàng Hải</t>
  </si>
  <si>
    <t>Bình Trung</t>
  </si>
  <si>
    <t>Thịt lợn rừng lai Phúc Thơm Bắc Kạn</t>
  </si>
  <si>
    <t>HTX Quỳnh Trang</t>
  </si>
  <si>
    <t>Đồng Thắng</t>
  </si>
  <si>
    <t>Nấm mộc nhĩ nguyên tai</t>
  </si>
  <si>
    <t>HTX Dịch vụ nông nghiệp Hợp Thắng</t>
  </si>
  <si>
    <t xml:space="preserve">Bánh trời </t>
  </si>
  <si>
    <t>Củ Mài thái lát</t>
  </si>
  <si>
    <t>Tổ hợp tác Đại Thắng</t>
  </si>
  <si>
    <t>Kẹo lạc An Bình</t>
  </si>
  <si>
    <t>Ngọc Phái</t>
  </si>
  <si>
    <t xml:space="preserve">Trà hoa vàng </t>
  </si>
  <si>
    <t>HTX nông lâm Nghĩa Tá</t>
  </si>
  <si>
    <t>Rượu men lá Tô Hoài</t>
  </si>
  <si>
    <t>Giò lụa Thanh Hiền</t>
  </si>
  <si>
    <t>Lương Bằng</t>
  </si>
  <si>
    <t>Rượu men lá Sơn Phúc ngâm gỗ sồi</t>
  </si>
  <si>
    <t>Hộ KD Nguyễn Thị Phương Thảo</t>
  </si>
  <si>
    <t>Rượu men lá Sơn Phúc</t>
  </si>
  <si>
    <t>Tinh bột nghệ Thơm Phúc</t>
  </si>
  <si>
    <t>Hộ KD Ma Thị Thơm</t>
  </si>
  <si>
    <t>TT Bằng Lũng</t>
  </si>
  <si>
    <t>VII. HUYỆN BA BỂ 27 SẢN PHẨM</t>
  </si>
  <si>
    <t>Trà Lê Hà</t>
  </si>
  <si>
    <t>HTX Chè Mỹ Phương</t>
  </si>
  <si>
    <t>Mỹ Phương</t>
  </si>
  <si>
    <t>Bí xanh thơm Ba Bể</t>
  </si>
  <si>
    <t>HTX Yến Dương</t>
  </si>
  <si>
    <t>Yến Dương</t>
  </si>
  <si>
    <t>Miến dong Yến Dương</t>
  </si>
  <si>
    <t>Trà Giảo cổ lam</t>
  </si>
  <si>
    <t>HTX Hoàng Huynh</t>
  </si>
  <si>
    <t>Khang Ninh</t>
  </si>
  <si>
    <t>Chuối sấy dẻo</t>
  </si>
  <si>
    <t>Cuổi phjói</t>
  </si>
  <si>
    <t xml:space="preserve">Lạp sườn gác bếp </t>
  </si>
  <si>
    <t>Bí xanh thơm</t>
  </si>
  <si>
    <t>Đàn tính</t>
  </si>
  <si>
    <t>Bành Trạch</t>
  </si>
  <si>
    <t>Thịt chua</t>
  </si>
  <si>
    <t>HTX Hoàng Hương</t>
  </si>
  <si>
    <t>Tép chua</t>
  </si>
  <si>
    <t>Mắm tép trưng thịt</t>
  </si>
  <si>
    <t>Lạp sườn gác bếp Hoàng Hương</t>
  </si>
  <si>
    <t>Thịt lợn áp chảo Hoàng Hương</t>
  </si>
  <si>
    <t>Quỳnh Mai Homestay</t>
  </si>
  <si>
    <t>Hộ kinh doanh Đàm Quỳnh Mai</t>
  </si>
  <si>
    <t>Nam Mẫu</t>
  </si>
  <si>
    <t>Mật ong rừng Phja Bjoóc</t>
  </si>
  <si>
    <t>HTX Phja Bjoóc</t>
  </si>
  <si>
    <t>Thị trấn Chợ Rã</t>
  </si>
  <si>
    <t>Chè Shan Tuyết Lủng Mình</t>
  </si>
  <si>
    <t>HTX Đồng Phúc</t>
  </si>
  <si>
    <t>Đồng Phúc</t>
  </si>
  <si>
    <t>Du lịch cộng đồng Ba Bể - Ba Bể Green Homestay</t>
  </si>
  <si>
    <t>Hộ kinh doanh Đổng Văn Hoán</t>
  </si>
  <si>
    <t>Rượu suối nguồn Nà Hai</t>
  </si>
  <si>
    <t>HTX Phúc Ba</t>
  </si>
  <si>
    <t>Quảng Khê</t>
  </si>
  <si>
    <t>Rượu nếp vùng cao</t>
  </si>
  <si>
    <t>Trà mướp đắng</t>
  </si>
  <si>
    <t>HTX dịch vụ tổng hợp Quang Minh</t>
  </si>
  <si>
    <t>Thượng Giáo</t>
  </si>
  <si>
    <t>Trà bí thơm</t>
  </si>
  <si>
    <t>Thịt lợn đen bản địa Ba Bể - Bắc Kạn</t>
  </si>
  <si>
    <t>HTX dịch vụ tổng hợp</t>
  </si>
  <si>
    <t>Lạp sườn lợn đen gác bếp</t>
  </si>
  <si>
    <t>Thịt trâu gác bếp Ba Bể</t>
  </si>
  <si>
    <t xml:space="preserve">HTX Thành Phát. </t>
  </si>
  <si>
    <t>Hồng không hạt Ba Bể</t>
  </si>
  <si>
    <t>HTX Đồng Lợi</t>
  </si>
  <si>
    <t>VIII. THÀNH PHỐ BẮC KẠN 32 SẢN PHẨM</t>
  </si>
  <si>
    <t>Nấm sò tươi Minh Anh</t>
  </si>
  <si>
    <t>HTX Minh Anh</t>
  </si>
  <si>
    <t>Xuất Hóa</t>
  </si>
  <si>
    <t>Nấm linh chi nguyên tai Minh Anh</t>
  </si>
  <si>
    <t>Bonsai linh chi Minh Anh</t>
  </si>
  <si>
    <t>Mộc nhĩ khô</t>
  </si>
  <si>
    <t>Mộc nhĩ Minh Anh thái chỉ</t>
  </si>
  <si>
    <t>Trà túi lọc minh anh</t>
  </si>
  <si>
    <t>Trà thảo dược giảo cổ lam núi đá</t>
  </si>
  <si>
    <t>Nông Thượng</t>
  </si>
  <si>
    <t>Trà thảo dược curmin gừng gió núi đá</t>
  </si>
  <si>
    <t>Vi-cumax +Nano curcumin ( dạng viên)</t>
  </si>
  <si>
    <t>Vi-cumax plus Nano curumin (dạng viên)</t>
  </si>
  <si>
    <t>Vi-cumax plus Nano curumin ( Dạng bột)</t>
  </si>
  <si>
    <t>Tinh bột nghệ nếp đỏ Bắc Kạn cao cấp</t>
  </si>
  <si>
    <t>HTX nông nghiệp Tân Thành</t>
  </si>
  <si>
    <t>Tinh bột nghệ nếp đen Bắc Kạn cao cấp</t>
  </si>
  <si>
    <t>Viên tinh nghệ mật ong</t>
  </si>
  <si>
    <t>Công ty cổ phần nông sản Bắc Kạn</t>
  </si>
  <si>
    <t>Đức Xuân</t>
  </si>
  <si>
    <t xml:space="preserve">Tinh nghệ Bắc Kạn </t>
  </si>
  <si>
    <t>Thịt lợn gác bếp DUNG DINH</t>
  </si>
  <si>
    <t>Xã  Dương Quang</t>
  </si>
  <si>
    <t>Dương Quang</t>
  </si>
  <si>
    <t>Lạp sườn gác bếp DUNG DINH</t>
  </si>
  <si>
    <t>Thịt treo gác bếp Tám Cương</t>
  </si>
  <si>
    <t>Hộ kinh doanh La Thị Tám</t>
  </si>
  <si>
    <t>Sông Cầu</t>
  </si>
  <si>
    <t>Lạp sườn Tám Cương</t>
  </si>
  <si>
    <t>Chân giò hầm Tám Cương</t>
  </si>
  <si>
    <t>Khau nhục Tám Cương</t>
  </si>
  <si>
    <t>Rượu chuối men lá Mạnh Minh</t>
  </si>
  <si>
    <t>HTX Tân Dân</t>
  </si>
  <si>
    <t>Dấm chuối Mạnh Minh</t>
  </si>
  <si>
    <t xml:space="preserve">Thịt trâu héo </t>
  </si>
  <si>
    <t>HTX BKFOOD</t>
  </si>
  <si>
    <t xml:space="preserve">Lạp sườn </t>
  </si>
  <si>
    <t>Trà nụ vối</t>
  </si>
  <si>
    <t>Công ty TNHH Hà Diệp</t>
  </si>
  <si>
    <t>Phường Nguyễn Thị Minh Khai</t>
  </si>
  <si>
    <t>Trà hoa vàng Bắc Kạn</t>
  </si>
  <si>
    <t>Trà hoa vàng Bắc Kạn túi lọc</t>
  </si>
  <si>
    <t>Bánh gio Bắc Kạn</t>
  </si>
  <si>
    <t>HTX bánh gio Bắc Kạn</t>
  </si>
  <si>
    <t>Rượu mơ Asuka</t>
  </si>
  <si>
    <t>Công ty TNHH MTV Asuka Việt Nam</t>
  </si>
  <si>
    <t>Rượu mơ Dakimo</t>
  </si>
  <si>
    <t>Trà lá quế lên men đường phèn</t>
  </si>
  <si>
    <t>HTX Bản Luông</t>
  </si>
  <si>
    <t>Phường Huyền Tụng</t>
  </si>
  <si>
    <t>Địa phương</t>
  </si>
  <si>
    <t>Loại hình</t>
  </si>
  <si>
    <t>TỔNG HỢP SỐ LIỆU SẢN PHẨM OCOP NĂM 2023</t>
  </si>
  <si>
    <t>HTX Nhung Lũy</t>
  </si>
  <si>
    <t>VI. HUYỆN CHỢ ĐỒN  31 SẢN PHẨM</t>
  </si>
  <si>
    <t>Dâu tây Nam Cường</t>
  </si>
  <si>
    <t>HTX Xã Toàn dân</t>
  </si>
  <si>
    <t>Nam Cường</t>
  </si>
  <si>
    <t>Số xã, phường, thị trấn có sản phẩm OCOP: 72 đơn vị</t>
  </si>
  <si>
    <t>Tổng số 184 sản phẩm trong đó: 01 sản phẩm 5 sao; 18 sản phẩm 4 sao; 165 sản phẩm 3 sao</t>
  </si>
  <si>
    <t>Thành phố Bắc Kạn: 32 sản phẩm; huyện Chợ Đồn: 31 sản phẩm; huyện Ba Bể: 27 sản phẩm; huyện Na Rì: 27 sản phẩm; huyện Bạch Thông 26 sản phẩm; huyện Chợ Mới: 22 sản phẩm; huyện Ngân Sơn: 10 sản phẩm; huyện Pác Nặm: 09 sản phẩm</t>
  </si>
  <si>
    <t>II. HUYỆN NGÂN SƠN 10 SẢN PHẨM</t>
  </si>
  <si>
    <t>Nho Hạ đen</t>
  </si>
  <si>
    <t>Quả Đào tiên Pác Ả</t>
  </si>
  <si>
    <t>HTX Nước sạch và vệ sinh môi trường</t>
  </si>
  <si>
    <t>TT Vân Tùng</t>
  </si>
  <si>
    <t>HTX Đào tiên Pác Ả</t>
  </si>
  <si>
    <t>TT Nà Phặc</t>
  </si>
  <si>
    <t>Số lượng chủ thể: 112 trong đó (75 hợp tác xã; 10 tổ hợp tác; 22 hộ kinh doanh; 5 doanh nghiệp)</t>
  </si>
  <si>
    <t>SP 3 sao:</t>
  </si>
  <si>
    <t>sp 5 sao:</t>
  </si>
  <si>
    <t>sp 4 sao:</t>
  </si>
  <si>
    <t>HTX:</t>
  </si>
  <si>
    <t>THT</t>
  </si>
  <si>
    <t>Hộ KD:</t>
  </si>
  <si>
    <t>DN:</t>
  </si>
  <si>
    <t>Tổng:</t>
  </si>
  <si>
    <t>Tổng</t>
  </si>
  <si>
    <t>HTX nông sản an toàn Bình Minh</t>
  </si>
  <si>
    <t>HTX nông nghiệp liêm thuỷ</t>
  </si>
  <si>
    <t>Hộ KD Nông Hồng Quyên</t>
  </si>
  <si>
    <t>Hô KD Nguyễn Thị Nhung</t>
  </si>
  <si>
    <t>Công ty TNHH phát triển nông nghiệp và chế biến dược liệu Ngọc Thắng</t>
  </si>
  <si>
    <t>Hộ KD Nông Văn Phương</t>
  </si>
  <si>
    <t>Hộ KD Hoàng Ngọc Hường</t>
  </si>
  <si>
    <t>Hộ KD Hoàng Thị Điển</t>
  </si>
  <si>
    <t>Hộ KD Hoàng Thị Hoa</t>
  </si>
  <si>
    <t>Hộ KDĐoàn Thị Thanh Hiền</t>
  </si>
  <si>
    <t>Hộ KD Mã văn  Trực</t>
  </si>
  <si>
    <t>Công ty cổ phần công nghệ dược liệu Bắc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</si>
</sst>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29"/>
  <sheetViews>
    <sheetView tabSelected="1" zoomScale="85" zoomScaleNormal="85" workbookViewId="0">
      <selection activeCell="K204" sqref="K204"/>
    </sheetView>
  </sheetViews>
  <sheetFormatPr defaultColWidth="8.5703125" defaultRowHeight="14.25" x14ac:dyDescent="0.2"/>
  <cols>
    <col min="1" max="1" width="8.5703125" style="1"/>
    <col min="2" max="2" width="22.28515625" style="1" customWidth="1"/>
    <col min="3" max="4" width="21.5703125" style="1" customWidth="1"/>
    <col min="5" max="5" width="12.85546875" style="1" customWidth="1"/>
    <col min="6" max="6" width="15.42578125" style="1" customWidth="1"/>
    <col min="7" max="7" width="14.42578125" style="1" customWidth="1"/>
    <col min="8" max="8" width="12.42578125" style="1" customWidth="1"/>
    <col min="9" max="16384" width="8.5703125" style="1"/>
  </cols>
  <sheetData>
    <row r="1" spans="1:9" ht="27.6" customHeight="1" x14ac:dyDescent="0.25">
      <c r="A1" s="48" t="s">
        <v>361</v>
      </c>
      <c r="B1" s="48"/>
      <c r="C1" s="48"/>
      <c r="D1" s="48"/>
      <c r="E1" s="48"/>
      <c r="F1" s="48"/>
      <c r="G1" s="48"/>
    </row>
    <row r="2" spans="1:9" ht="27.6" customHeight="1" x14ac:dyDescent="0.25">
      <c r="A2" s="53" t="s">
        <v>368</v>
      </c>
      <c r="B2" s="53"/>
      <c r="C2" s="53"/>
      <c r="D2" s="53"/>
      <c r="E2" s="53"/>
      <c r="F2" s="53"/>
      <c r="G2" s="53"/>
      <c r="H2" s="53"/>
    </row>
    <row r="3" spans="1:9" ht="66.599999999999994" customHeight="1" x14ac:dyDescent="0.25">
      <c r="A3" s="54" t="s">
        <v>369</v>
      </c>
      <c r="B3" s="53"/>
      <c r="C3" s="53"/>
      <c r="D3" s="53"/>
      <c r="E3" s="53"/>
      <c r="F3" s="53"/>
      <c r="G3" s="53"/>
      <c r="H3" s="53"/>
    </row>
    <row r="4" spans="1:9" ht="27.6" customHeight="1" x14ac:dyDescent="0.25">
      <c r="A4" s="53" t="s">
        <v>377</v>
      </c>
      <c r="B4" s="53"/>
      <c r="C4" s="53"/>
      <c r="D4" s="53"/>
      <c r="E4" s="53"/>
      <c r="F4" s="53"/>
      <c r="G4" s="53"/>
      <c r="H4" s="53"/>
    </row>
    <row r="5" spans="1:9" ht="27.6" customHeight="1" x14ac:dyDescent="0.25">
      <c r="A5" s="53" t="s">
        <v>367</v>
      </c>
      <c r="B5" s="53"/>
      <c r="C5" s="53"/>
      <c r="D5" s="53"/>
      <c r="E5" s="53"/>
      <c r="F5" s="53"/>
      <c r="G5" s="53"/>
      <c r="H5" s="53"/>
    </row>
    <row r="6" spans="1:9" ht="19.899999999999999" customHeight="1" x14ac:dyDescent="0.25">
      <c r="A6" s="25"/>
      <c r="B6" s="25"/>
      <c r="C6" s="25"/>
      <c r="D6" s="25"/>
      <c r="E6" s="25"/>
      <c r="F6" s="25"/>
      <c r="G6" s="25"/>
    </row>
    <row r="7" spans="1:9" ht="47.4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360</v>
      </c>
      <c r="H7" s="2" t="s">
        <v>359</v>
      </c>
      <c r="I7" s="1">
        <f>SUM(I8:I199)</f>
        <v>182</v>
      </c>
    </row>
    <row r="8" spans="1:9" ht="28.15" customHeight="1" x14ac:dyDescent="0.25">
      <c r="A8" s="3" t="s">
        <v>6</v>
      </c>
      <c r="B8" s="4" t="s">
        <v>7</v>
      </c>
      <c r="C8" s="5"/>
      <c r="D8" s="5"/>
      <c r="E8" s="5"/>
      <c r="F8" s="36"/>
      <c r="G8" s="6"/>
      <c r="H8" s="6"/>
      <c r="I8" s="1">
        <v>27</v>
      </c>
    </row>
    <row r="9" spans="1:9" s="11" customFormat="1" ht="28.15" customHeight="1" x14ac:dyDescent="0.2">
      <c r="A9" s="26">
        <v>1</v>
      </c>
      <c r="B9" s="8" t="s">
        <v>8</v>
      </c>
      <c r="C9" s="9" t="s">
        <v>9</v>
      </c>
      <c r="D9" s="10" t="s">
        <v>10</v>
      </c>
      <c r="E9" s="10">
        <v>5</v>
      </c>
      <c r="F9" s="7">
        <v>1</v>
      </c>
      <c r="G9" s="10">
        <v>1</v>
      </c>
      <c r="H9" s="28">
        <v>1</v>
      </c>
    </row>
    <row r="10" spans="1:9" ht="28.15" customHeight="1" x14ac:dyDescent="0.2">
      <c r="A10" s="27">
        <v>2</v>
      </c>
      <c r="B10" s="36" t="s">
        <v>11</v>
      </c>
      <c r="C10" s="31" t="s">
        <v>12</v>
      </c>
      <c r="D10" s="34" t="s">
        <v>13</v>
      </c>
      <c r="E10" s="34">
        <v>3</v>
      </c>
      <c r="F10" s="12">
        <v>2</v>
      </c>
      <c r="G10" s="34">
        <v>1</v>
      </c>
      <c r="H10" s="13">
        <v>2</v>
      </c>
    </row>
    <row r="11" spans="1:9" ht="28.15" customHeight="1" x14ac:dyDescent="0.2">
      <c r="A11" s="26">
        <v>3</v>
      </c>
      <c r="B11" s="36" t="s">
        <v>14</v>
      </c>
      <c r="C11" s="31" t="s">
        <v>12</v>
      </c>
      <c r="D11" s="34" t="s">
        <v>13</v>
      </c>
      <c r="E11" s="34">
        <v>3</v>
      </c>
      <c r="F11" s="12"/>
      <c r="G11" s="34"/>
      <c r="H11" s="13"/>
    </row>
    <row r="12" spans="1:9" ht="28.15" customHeight="1" x14ac:dyDescent="0.2">
      <c r="A12" s="27">
        <v>4</v>
      </c>
      <c r="B12" s="36" t="s">
        <v>15</v>
      </c>
      <c r="C12" s="31" t="s">
        <v>387</v>
      </c>
      <c r="D12" s="34" t="s">
        <v>29</v>
      </c>
      <c r="E12" s="34">
        <v>3</v>
      </c>
      <c r="F12" s="12">
        <v>3</v>
      </c>
      <c r="G12" s="34">
        <v>1</v>
      </c>
      <c r="H12" s="28">
        <v>3</v>
      </c>
    </row>
    <row r="13" spans="1:9" s="11" customFormat="1" ht="28.15" customHeight="1" x14ac:dyDescent="0.2">
      <c r="A13" s="26">
        <v>5</v>
      </c>
      <c r="B13" s="8" t="s">
        <v>17</v>
      </c>
      <c r="C13" s="9" t="s">
        <v>18</v>
      </c>
      <c r="D13" s="10" t="s">
        <v>10</v>
      </c>
      <c r="E13" s="34">
        <v>3</v>
      </c>
      <c r="F13" s="7">
        <v>4</v>
      </c>
      <c r="G13" s="10">
        <v>1</v>
      </c>
      <c r="H13" s="28"/>
    </row>
    <row r="14" spans="1:9" s="11" customFormat="1" ht="28.15" customHeight="1" x14ac:dyDescent="0.2">
      <c r="A14" s="27">
        <v>6</v>
      </c>
      <c r="B14" s="8" t="s">
        <v>19</v>
      </c>
      <c r="C14" s="9" t="s">
        <v>20</v>
      </c>
      <c r="D14" s="10" t="s">
        <v>21</v>
      </c>
      <c r="E14" s="34">
        <v>3</v>
      </c>
      <c r="F14" s="10">
        <v>5</v>
      </c>
      <c r="G14" s="10">
        <v>3</v>
      </c>
      <c r="H14" s="13">
        <v>4</v>
      </c>
    </row>
    <row r="15" spans="1:9" ht="28.15" customHeight="1" x14ac:dyDescent="0.2">
      <c r="A15" s="26">
        <v>7</v>
      </c>
      <c r="B15" s="36" t="s">
        <v>22</v>
      </c>
      <c r="C15" s="49" t="s">
        <v>23</v>
      </c>
      <c r="D15" s="34" t="s">
        <v>16</v>
      </c>
      <c r="E15" s="34">
        <v>3</v>
      </c>
      <c r="F15" s="12">
        <v>6</v>
      </c>
      <c r="G15" s="34">
        <v>1</v>
      </c>
      <c r="H15" s="28"/>
    </row>
    <row r="16" spans="1:9" ht="28.15" customHeight="1" x14ac:dyDescent="0.2">
      <c r="A16" s="27">
        <v>8</v>
      </c>
      <c r="B16" s="36" t="s">
        <v>24</v>
      </c>
      <c r="C16" s="49"/>
      <c r="D16" s="34" t="s">
        <v>16</v>
      </c>
      <c r="E16" s="34">
        <v>3</v>
      </c>
      <c r="F16" s="12"/>
      <c r="G16" s="13"/>
      <c r="H16" s="13"/>
    </row>
    <row r="17" spans="1:8" ht="28.15" customHeight="1" x14ac:dyDescent="0.2">
      <c r="A17" s="26">
        <v>9</v>
      </c>
      <c r="B17" s="36" t="s">
        <v>25</v>
      </c>
      <c r="C17" s="31" t="s">
        <v>26</v>
      </c>
      <c r="D17" s="34" t="s">
        <v>13</v>
      </c>
      <c r="E17" s="34">
        <v>3</v>
      </c>
      <c r="F17" s="12">
        <v>7</v>
      </c>
      <c r="G17" s="34">
        <v>1</v>
      </c>
      <c r="H17" s="13"/>
    </row>
    <row r="18" spans="1:8" ht="28.15" customHeight="1" x14ac:dyDescent="0.2">
      <c r="A18" s="27">
        <v>10</v>
      </c>
      <c r="B18" s="36" t="s">
        <v>27</v>
      </c>
      <c r="C18" s="31" t="s">
        <v>28</v>
      </c>
      <c r="D18" s="34" t="s">
        <v>29</v>
      </c>
      <c r="E18" s="34">
        <v>3</v>
      </c>
      <c r="F18" s="12">
        <v>8</v>
      </c>
      <c r="G18" s="34">
        <v>1</v>
      </c>
      <c r="H18" s="13">
        <v>5</v>
      </c>
    </row>
    <row r="19" spans="1:8" ht="28.15" customHeight="1" x14ac:dyDescent="0.2">
      <c r="A19" s="26">
        <v>11</v>
      </c>
      <c r="B19" s="14" t="s">
        <v>38</v>
      </c>
      <c r="C19" s="15" t="s">
        <v>39</v>
      </c>
      <c r="D19" s="35" t="s">
        <v>29</v>
      </c>
      <c r="E19" s="34">
        <v>3</v>
      </c>
      <c r="F19" s="12"/>
      <c r="G19" s="34"/>
      <c r="H19" s="13"/>
    </row>
    <row r="20" spans="1:8" ht="28.15" customHeight="1" x14ac:dyDescent="0.2">
      <c r="A20" s="27">
        <v>12</v>
      </c>
      <c r="B20" s="36" t="s">
        <v>30</v>
      </c>
      <c r="C20" s="31" t="s">
        <v>31</v>
      </c>
      <c r="D20" s="34" t="s">
        <v>32</v>
      </c>
      <c r="E20" s="34">
        <v>3</v>
      </c>
      <c r="F20" s="12">
        <v>9</v>
      </c>
      <c r="G20" s="34">
        <v>1</v>
      </c>
      <c r="H20" s="13">
        <v>6</v>
      </c>
    </row>
    <row r="21" spans="1:8" ht="28.15" customHeight="1" x14ac:dyDescent="0.2">
      <c r="A21" s="26">
        <v>13</v>
      </c>
      <c r="B21" s="36" t="s">
        <v>33</v>
      </c>
      <c r="C21" s="31" t="s">
        <v>34</v>
      </c>
      <c r="D21" s="34" t="s">
        <v>35</v>
      </c>
      <c r="E21" s="34">
        <v>3</v>
      </c>
      <c r="F21" s="12">
        <v>10</v>
      </c>
      <c r="G21" s="34">
        <v>1</v>
      </c>
      <c r="H21" s="13">
        <v>7</v>
      </c>
    </row>
    <row r="22" spans="1:8" ht="28.15" customHeight="1" x14ac:dyDescent="0.2">
      <c r="A22" s="27">
        <v>14</v>
      </c>
      <c r="B22" s="36" t="s">
        <v>36</v>
      </c>
      <c r="C22" s="31" t="s">
        <v>34</v>
      </c>
      <c r="D22" s="34" t="s">
        <v>35</v>
      </c>
      <c r="E22" s="34">
        <v>3</v>
      </c>
      <c r="F22" s="12"/>
      <c r="G22" s="34"/>
      <c r="H22" s="13"/>
    </row>
    <row r="23" spans="1:8" ht="30.6" customHeight="1" x14ac:dyDescent="0.2">
      <c r="A23" s="26">
        <v>15</v>
      </c>
      <c r="B23" s="14" t="s">
        <v>19</v>
      </c>
      <c r="C23" s="15" t="s">
        <v>37</v>
      </c>
      <c r="D23" s="35" t="s">
        <v>35</v>
      </c>
      <c r="E23" s="34">
        <v>3</v>
      </c>
      <c r="F23" s="12">
        <v>11</v>
      </c>
      <c r="G23" s="34">
        <v>1</v>
      </c>
      <c r="H23" s="13"/>
    </row>
    <row r="24" spans="1:8" ht="24.6" customHeight="1" x14ac:dyDescent="0.2">
      <c r="A24" s="27">
        <v>16</v>
      </c>
      <c r="B24" s="36" t="s">
        <v>40</v>
      </c>
      <c r="C24" s="31" t="s">
        <v>41</v>
      </c>
      <c r="D24" s="34" t="s">
        <v>35</v>
      </c>
      <c r="E24" s="34">
        <v>3</v>
      </c>
      <c r="F24" s="12">
        <v>12</v>
      </c>
      <c r="G24" s="34">
        <v>1</v>
      </c>
      <c r="H24" s="13"/>
    </row>
    <row r="25" spans="1:8" ht="24.6" customHeight="1" x14ac:dyDescent="0.25">
      <c r="A25" s="26">
        <v>17</v>
      </c>
      <c r="B25" s="16" t="s">
        <v>42</v>
      </c>
      <c r="C25" s="17" t="s">
        <v>41</v>
      </c>
      <c r="D25" s="34" t="s">
        <v>35</v>
      </c>
      <c r="E25" s="34">
        <v>3</v>
      </c>
      <c r="F25" s="12"/>
      <c r="G25" s="34"/>
      <c r="H25" s="13"/>
    </row>
    <row r="26" spans="1:8" ht="28.15" customHeight="1" x14ac:dyDescent="0.2">
      <c r="A26" s="27">
        <v>18</v>
      </c>
      <c r="B26" s="36" t="s">
        <v>43</v>
      </c>
      <c r="C26" s="31" t="s">
        <v>44</v>
      </c>
      <c r="D26" s="34" t="s">
        <v>65</v>
      </c>
      <c r="E26" s="34">
        <v>3</v>
      </c>
      <c r="F26" s="12">
        <v>13</v>
      </c>
      <c r="G26" s="34">
        <v>1</v>
      </c>
      <c r="H26" s="13">
        <v>8</v>
      </c>
    </row>
    <row r="27" spans="1:8" ht="28.15" customHeight="1" x14ac:dyDescent="0.2">
      <c r="A27" s="26">
        <v>19</v>
      </c>
      <c r="B27" s="36" t="s">
        <v>45</v>
      </c>
      <c r="C27" s="31" t="s">
        <v>46</v>
      </c>
      <c r="D27" s="34" t="s">
        <v>47</v>
      </c>
      <c r="E27" s="34">
        <v>3</v>
      </c>
      <c r="F27" s="12">
        <v>14</v>
      </c>
      <c r="G27" s="34">
        <v>1</v>
      </c>
      <c r="H27" s="13">
        <v>9</v>
      </c>
    </row>
    <row r="28" spans="1:8" ht="28.15" customHeight="1" x14ac:dyDescent="0.2">
      <c r="A28" s="27">
        <v>20</v>
      </c>
      <c r="B28" s="36" t="s">
        <v>48</v>
      </c>
      <c r="C28" s="31" t="s">
        <v>49</v>
      </c>
      <c r="D28" s="34" t="s">
        <v>10</v>
      </c>
      <c r="E28" s="34">
        <v>3</v>
      </c>
      <c r="F28" s="12">
        <v>15</v>
      </c>
      <c r="G28" s="34">
        <v>3</v>
      </c>
      <c r="H28" s="13"/>
    </row>
    <row r="29" spans="1:8" ht="28.15" customHeight="1" x14ac:dyDescent="0.2">
      <c r="A29" s="26">
        <v>21</v>
      </c>
      <c r="B29" s="36" t="s">
        <v>50</v>
      </c>
      <c r="C29" s="31" t="s">
        <v>51</v>
      </c>
      <c r="D29" s="34" t="s">
        <v>35</v>
      </c>
      <c r="E29" s="34">
        <v>3</v>
      </c>
      <c r="F29" s="12">
        <v>16</v>
      </c>
      <c r="G29" s="34">
        <v>1</v>
      </c>
      <c r="H29" s="13"/>
    </row>
    <row r="30" spans="1:8" ht="28.15" customHeight="1" x14ac:dyDescent="0.2">
      <c r="A30" s="27">
        <v>22</v>
      </c>
      <c r="B30" s="32" t="s">
        <v>52</v>
      </c>
      <c r="C30" s="32" t="s">
        <v>388</v>
      </c>
      <c r="D30" s="34" t="s">
        <v>53</v>
      </c>
      <c r="E30" s="34">
        <v>3</v>
      </c>
      <c r="F30" s="12">
        <v>17</v>
      </c>
      <c r="G30" s="34">
        <v>1</v>
      </c>
      <c r="H30" s="13">
        <v>10</v>
      </c>
    </row>
    <row r="31" spans="1:8" ht="28.15" customHeight="1" x14ac:dyDescent="0.2">
      <c r="A31" s="26">
        <v>23</v>
      </c>
      <c r="B31" s="32" t="s">
        <v>54</v>
      </c>
      <c r="C31" s="50" t="s">
        <v>55</v>
      </c>
      <c r="D31" s="34" t="s">
        <v>56</v>
      </c>
      <c r="E31" s="34">
        <v>3</v>
      </c>
      <c r="F31" s="12">
        <v>18</v>
      </c>
      <c r="G31" s="34">
        <v>2</v>
      </c>
      <c r="H31" s="13">
        <v>11</v>
      </c>
    </row>
    <row r="32" spans="1:8" ht="28.15" customHeight="1" x14ac:dyDescent="0.2">
      <c r="A32" s="27">
        <v>24</v>
      </c>
      <c r="B32" s="32" t="s">
        <v>57</v>
      </c>
      <c r="C32" s="50"/>
      <c r="D32" s="34" t="s">
        <v>56</v>
      </c>
      <c r="E32" s="34">
        <v>3</v>
      </c>
      <c r="F32" s="12"/>
      <c r="G32" s="34"/>
      <c r="H32" s="13"/>
    </row>
    <row r="33" spans="1:9" ht="28.15" customHeight="1" x14ac:dyDescent="0.2">
      <c r="A33" s="26">
        <v>25</v>
      </c>
      <c r="B33" s="32" t="s">
        <v>58</v>
      </c>
      <c r="C33" s="32" t="s">
        <v>59</v>
      </c>
      <c r="D33" s="34" t="s">
        <v>60</v>
      </c>
      <c r="E33" s="34">
        <v>3</v>
      </c>
      <c r="F33" s="12">
        <v>19</v>
      </c>
      <c r="G33" s="34">
        <v>1</v>
      </c>
      <c r="H33" s="13">
        <v>12</v>
      </c>
    </row>
    <row r="34" spans="1:9" ht="28.15" customHeight="1" x14ac:dyDescent="0.2">
      <c r="A34" s="27">
        <v>26</v>
      </c>
      <c r="B34" s="32" t="s">
        <v>61</v>
      </c>
      <c r="C34" s="32" t="s">
        <v>62</v>
      </c>
      <c r="D34" s="34" t="s">
        <v>29</v>
      </c>
      <c r="E34" s="34">
        <v>3</v>
      </c>
      <c r="F34" s="12">
        <v>20</v>
      </c>
      <c r="G34" s="34">
        <v>1</v>
      </c>
      <c r="H34" s="13"/>
    </row>
    <row r="35" spans="1:9" ht="28.15" customHeight="1" x14ac:dyDescent="0.2">
      <c r="A35" s="26">
        <v>27</v>
      </c>
      <c r="B35" s="32" t="s">
        <v>63</v>
      </c>
      <c r="C35" s="32" t="s">
        <v>64</v>
      </c>
      <c r="D35" s="34" t="s">
        <v>65</v>
      </c>
      <c r="E35" s="34">
        <v>3</v>
      </c>
      <c r="F35" s="12">
        <v>21</v>
      </c>
      <c r="G35" s="34">
        <v>2</v>
      </c>
      <c r="H35" s="13"/>
    </row>
    <row r="36" spans="1:9" ht="26.45" customHeight="1" x14ac:dyDescent="0.2">
      <c r="A36" s="51" t="s">
        <v>370</v>
      </c>
      <c r="B36" s="51"/>
      <c r="C36" s="33"/>
      <c r="D36" s="33"/>
      <c r="E36" s="33"/>
      <c r="F36" s="33"/>
      <c r="G36" s="13"/>
      <c r="H36" s="13"/>
      <c r="I36" s="1">
        <v>8</v>
      </c>
    </row>
    <row r="37" spans="1:9" ht="23.45" customHeight="1" x14ac:dyDescent="0.2">
      <c r="A37" s="34">
        <v>1</v>
      </c>
      <c r="B37" s="31" t="s">
        <v>66</v>
      </c>
      <c r="C37" s="52" t="s">
        <v>67</v>
      </c>
      <c r="D37" s="34" t="s">
        <v>68</v>
      </c>
      <c r="E37" s="34">
        <v>3</v>
      </c>
      <c r="F37" s="12">
        <v>22</v>
      </c>
      <c r="G37" s="34">
        <v>1</v>
      </c>
      <c r="H37" s="13">
        <v>13</v>
      </c>
    </row>
    <row r="38" spans="1:9" ht="23.45" customHeight="1" x14ac:dyDescent="0.2">
      <c r="A38" s="34">
        <v>2</v>
      </c>
      <c r="B38" s="31" t="s">
        <v>69</v>
      </c>
      <c r="C38" s="52"/>
      <c r="D38" s="34" t="s">
        <v>68</v>
      </c>
      <c r="E38" s="34">
        <v>3</v>
      </c>
      <c r="F38" s="12"/>
      <c r="G38" s="34"/>
      <c r="H38" s="13"/>
    </row>
    <row r="39" spans="1:9" ht="28.15" customHeight="1" x14ac:dyDescent="0.2">
      <c r="A39" s="34">
        <v>3</v>
      </c>
      <c r="B39" s="31" t="s">
        <v>70</v>
      </c>
      <c r="C39" s="34" t="s">
        <v>71</v>
      </c>
      <c r="D39" s="34" t="s">
        <v>72</v>
      </c>
      <c r="E39" s="34">
        <v>3</v>
      </c>
      <c r="F39" s="12">
        <v>23</v>
      </c>
      <c r="G39" s="34">
        <v>3</v>
      </c>
      <c r="H39" s="13">
        <v>14</v>
      </c>
    </row>
    <row r="40" spans="1:9" ht="28.15" customHeight="1" x14ac:dyDescent="0.2">
      <c r="A40" s="34">
        <v>4</v>
      </c>
      <c r="B40" s="31" t="s">
        <v>73</v>
      </c>
      <c r="C40" s="34" t="s">
        <v>74</v>
      </c>
      <c r="D40" s="34" t="s">
        <v>75</v>
      </c>
      <c r="E40" s="34">
        <v>3</v>
      </c>
      <c r="F40" s="12">
        <v>24</v>
      </c>
      <c r="G40" s="34">
        <v>1</v>
      </c>
      <c r="H40" s="13">
        <v>15</v>
      </c>
    </row>
    <row r="41" spans="1:9" ht="28.15" customHeight="1" x14ac:dyDescent="0.2">
      <c r="A41" s="34">
        <v>5</v>
      </c>
      <c r="B41" s="31" t="s">
        <v>76</v>
      </c>
      <c r="C41" s="34" t="s">
        <v>77</v>
      </c>
      <c r="D41" s="34" t="s">
        <v>78</v>
      </c>
      <c r="E41" s="34">
        <v>3</v>
      </c>
      <c r="F41" s="12">
        <v>25</v>
      </c>
      <c r="G41" s="34">
        <v>1</v>
      </c>
      <c r="H41" s="13">
        <v>16</v>
      </c>
    </row>
    <row r="42" spans="1:9" ht="28.15" customHeight="1" x14ac:dyDescent="0.2">
      <c r="A42" s="34">
        <v>6</v>
      </c>
      <c r="B42" s="31" t="s">
        <v>79</v>
      </c>
      <c r="C42" s="31" t="s">
        <v>80</v>
      </c>
      <c r="D42" s="34" t="s">
        <v>81</v>
      </c>
      <c r="E42" s="34">
        <v>3</v>
      </c>
      <c r="F42" s="12">
        <v>26</v>
      </c>
      <c r="G42" s="34">
        <v>3</v>
      </c>
      <c r="H42" s="13">
        <v>17</v>
      </c>
    </row>
    <row r="43" spans="1:9" ht="28.15" customHeight="1" x14ac:dyDescent="0.2">
      <c r="A43" s="34">
        <v>7</v>
      </c>
      <c r="B43" s="31" t="s">
        <v>82</v>
      </c>
      <c r="C43" s="31" t="s">
        <v>83</v>
      </c>
      <c r="D43" s="34" t="s">
        <v>84</v>
      </c>
      <c r="E43" s="34">
        <v>3</v>
      </c>
      <c r="F43" s="12">
        <v>27</v>
      </c>
      <c r="G43" s="34">
        <v>1</v>
      </c>
      <c r="H43" s="13">
        <v>18</v>
      </c>
    </row>
    <row r="44" spans="1:9" ht="28.15" customHeight="1" x14ac:dyDescent="0.2">
      <c r="A44" s="34">
        <v>8</v>
      </c>
      <c r="B44" s="31" t="s">
        <v>85</v>
      </c>
      <c r="C44" s="31" t="s">
        <v>86</v>
      </c>
      <c r="D44" s="34" t="s">
        <v>87</v>
      </c>
      <c r="E44" s="34">
        <v>3</v>
      </c>
      <c r="F44" s="12">
        <v>28</v>
      </c>
      <c r="G44" s="34">
        <v>1</v>
      </c>
      <c r="H44" s="13">
        <v>19</v>
      </c>
    </row>
    <row r="45" spans="1:9" ht="28.15" customHeight="1" x14ac:dyDescent="0.2">
      <c r="A45" s="44">
        <v>9</v>
      </c>
      <c r="B45" s="42" t="s">
        <v>371</v>
      </c>
      <c r="C45" s="42" t="s">
        <v>373</v>
      </c>
      <c r="D45" s="43" t="s">
        <v>374</v>
      </c>
      <c r="E45" s="43">
        <v>3</v>
      </c>
      <c r="F45" s="12">
        <v>29</v>
      </c>
      <c r="G45" s="43">
        <v>1</v>
      </c>
      <c r="H45" s="13"/>
    </row>
    <row r="46" spans="1:9" ht="28.15" customHeight="1" x14ac:dyDescent="0.2">
      <c r="A46" s="44">
        <v>10</v>
      </c>
      <c r="B46" s="42" t="s">
        <v>372</v>
      </c>
      <c r="C46" s="42" t="s">
        <v>375</v>
      </c>
      <c r="D46" s="43" t="s">
        <v>376</v>
      </c>
      <c r="E46" s="43">
        <v>3</v>
      </c>
      <c r="F46" s="12">
        <v>30</v>
      </c>
      <c r="G46" s="43">
        <v>1</v>
      </c>
      <c r="H46" s="13"/>
    </row>
    <row r="47" spans="1:9" ht="28.15" customHeight="1" x14ac:dyDescent="0.2">
      <c r="A47" s="47" t="s">
        <v>88</v>
      </c>
      <c r="B47" s="47"/>
      <c r="C47" s="33"/>
      <c r="D47" s="33"/>
      <c r="E47" s="33"/>
      <c r="F47" s="33"/>
      <c r="G47" s="13"/>
      <c r="H47" s="13"/>
      <c r="I47" s="1">
        <v>26</v>
      </c>
    </row>
    <row r="48" spans="1:9" ht="28.15" customHeight="1" x14ac:dyDescent="0.2">
      <c r="A48" s="34">
        <v>1</v>
      </c>
      <c r="B48" s="31" t="s">
        <v>91</v>
      </c>
      <c r="C48" s="34" t="s">
        <v>92</v>
      </c>
      <c r="D48" s="34" t="s">
        <v>93</v>
      </c>
      <c r="E48" s="34">
        <v>3</v>
      </c>
      <c r="F48" s="12">
        <v>31</v>
      </c>
      <c r="G48" s="34">
        <v>1</v>
      </c>
      <c r="H48" s="13">
        <v>20</v>
      </c>
    </row>
    <row r="49" spans="1:8" ht="28.15" customHeight="1" x14ac:dyDescent="0.2">
      <c r="A49" s="34">
        <v>2</v>
      </c>
      <c r="B49" s="31" t="s">
        <v>94</v>
      </c>
      <c r="C49" s="55" t="s">
        <v>95</v>
      </c>
      <c r="D49" s="55" t="s">
        <v>96</v>
      </c>
      <c r="E49" s="34">
        <v>3</v>
      </c>
      <c r="F49" s="12">
        <v>32</v>
      </c>
      <c r="G49" s="34">
        <v>1</v>
      </c>
      <c r="H49" s="13">
        <v>21</v>
      </c>
    </row>
    <row r="50" spans="1:8" ht="28.15" customHeight="1" x14ac:dyDescent="0.2">
      <c r="A50" s="34">
        <v>3</v>
      </c>
      <c r="B50" s="31" t="s">
        <v>97</v>
      </c>
      <c r="C50" s="55"/>
      <c r="D50" s="55"/>
      <c r="E50" s="34">
        <v>3</v>
      </c>
      <c r="F50" s="12"/>
      <c r="G50" s="34"/>
      <c r="H50" s="13"/>
    </row>
    <row r="51" spans="1:8" ht="28.15" customHeight="1" x14ac:dyDescent="0.2">
      <c r="A51" s="34">
        <v>4</v>
      </c>
      <c r="B51" s="31" t="s">
        <v>98</v>
      </c>
      <c r="C51" s="55"/>
      <c r="D51" s="55"/>
      <c r="E51" s="34">
        <v>3</v>
      </c>
      <c r="F51" s="12"/>
      <c r="G51" s="34"/>
      <c r="H51" s="13"/>
    </row>
    <row r="52" spans="1:8" ht="28.15" customHeight="1" x14ac:dyDescent="0.2">
      <c r="A52" s="34">
        <v>5</v>
      </c>
      <c r="B52" s="31" t="s">
        <v>101</v>
      </c>
      <c r="C52" s="55"/>
      <c r="D52" s="55"/>
      <c r="E52" s="34">
        <v>3</v>
      </c>
      <c r="F52" s="12"/>
      <c r="G52" s="34"/>
      <c r="H52" s="13"/>
    </row>
    <row r="53" spans="1:8" ht="28.15" customHeight="1" x14ac:dyDescent="0.2">
      <c r="A53" s="34">
        <v>6</v>
      </c>
      <c r="B53" s="31" t="s">
        <v>120</v>
      </c>
      <c r="C53" s="55"/>
      <c r="D53" s="55"/>
      <c r="E53" s="34">
        <v>3</v>
      </c>
      <c r="F53" s="12"/>
      <c r="G53" s="34"/>
      <c r="H53" s="13"/>
    </row>
    <row r="54" spans="1:8" ht="28.15" customHeight="1" x14ac:dyDescent="0.2">
      <c r="A54" s="34">
        <v>7</v>
      </c>
      <c r="B54" s="31" t="s">
        <v>121</v>
      </c>
      <c r="C54" s="55"/>
      <c r="D54" s="55"/>
      <c r="E54" s="34">
        <v>3</v>
      </c>
      <c r="F54" s="12"/>
      <c r="G54" s="34"/>
      <c r="H54" s="13"/>
    </row>
    <row r="55" spans="1:8" ht="28.15" customHeight="1" x14ac:dyDescent="0.2">
      <c r="A55" s="34">
        <v>8</v>
      </c>
      <c r="B55" s="31" t="s">
        <v>122</v>
      </c>
      <c r="C55" s="55"/>
      <c r="D55" s="55"/>
      <c r="E55" s="34">
        <v>3</v>
      </c>
      <c r="F55" s="12"/>
      <c r="G55" s="34"/>
      <c r="H55" s="13"/>
    </row>
    <row r="56" spans="1:8" ht="28.15" customHeight="1" x14ac:dyDescent="0.2">
      <c r="A56" s="34">
        <v>9</v>
      </c>
      <c r="B56" s="31" t="s">
        <v>99</v>
      </c>
      <c r="C56" s="57" t="s">
        <v>128</v>
      </c>
      <c r="D56" s="58" t="s">
        <v>129</v>
      </c>
      <c r="E56" s="34">
        <v>3</v>
      </c>
      <c r="F56" s="12">
        <v>33</v>
      </c>
      <c r="G56" s="34">
        <v>1</v>
      </c>
      <c r="H56" s="13">
        <v>22</v>
      </c>
    </row>
    <row r="57" spans="1:8" ht="28.15" customHeight="1" x14ac:dyDescent="0.2">
      <c r="A57" s="34">
        <v>10</v>
      </c>
      <c r="B57" s="31" t="s">
        <v>127</v>
      </c>
      <c r="C57" s="57"/>
      <c r="D57" s="58"/>
      <c r="E57" s="34">
        <v>3</v>
      </c>
      <c r="F57" s="12"/>
      <c r="G57" s="34"/>
      <c r="H57" s="13"/>
    </row>
    <row r="58" spans="1:8" ht="28.15" customHeight="1" x14ac:dyDescent="0.2">
      <c r="A58" s="34">
        <v>11</v>
      </c>
      <c r="B58" s="31" t="s">
        <v>130</v>
      </c>
      <c r="C58" s="57"/>
      <c r="D58" s="58"/>
      <c r="E58" s="34">
        <v>3</v>
      </c>
      <c r="F58" s="12"/>
      <c r="G58" s="34"/>
      <c r="H58" s="13"/>
    </row>
    <row r="59" spans="1:8" ht="28.15" customHeight="1" x14ac:dyDescent="0.2">
      <c r="A59" s="34">
        <v>12</v>
      </c>
      <c r="B59" s="31" t="s">
        <v>102</v>
      </c>
      <c r="C59" s="34" t="s">
        <v>103</v>
      </c>
      <c r="D59" s="34" t="s">
        <v>93</v>
      </c>
      <c r="E59" s="34">
        <v>3</v>
      </c>
      <c r="F59" s="12">
        <v>34</v>
      </c>
      <c r="G59" s="34">
        <v>2</v>
      </c>
      <c r="H59" s="13"/>
    </row>
    <row r="60" spans="1:8" ht="28.15" customHeight="1" x14ac:dyDescent="0.2">
      <c r="A60" s="34">
        <v>13</v>
      </c>
      <c r="B60" s="31" t="s">
        <v>104</v>
      </c>
      <c r="C60" s="52" t="s">
        <v>105</v>
      </c>
      <c r="D60" s="55" t="s">
        <v>93</v>
      </c>
      <c r="E60" s="34">
        <v>3</v>
      </c>
      <c r="F60" s="12">
        <v>35</v>
      </c>
      <c r="G60" s="34">
        <v>1</v>
      </c>
      <c r="H60" s="13"/>
    </row>
    <row r="61" spans="1:8" ht="28.15" customHeight="1" x14ac:dyDescent="0.2">
      <c r="A61" s="34">
        <v>14</v>
      </c>
      <c r="B61" s="31" t="s">
        <v>106</v>
      </c>
      <c r="C61" s="52"/>
      <c r="D61" s="55"/>
      <c r="E61" s="34">
        <v>3</v>
      </c>
      <c r="F61" s="12"/>
      <c r="G61" s="34"/>
      <c r="H61" s="13"/>
    </row>
    <row r="62" spans="1:8" ht="28.15" customHeight="1" x14ac:dyDescent="0.2">
      <c r="A62" s="34">
        <v>15</v>
      </c>
      <c r="B62" s="31" t="s">
        <v>116</v>
      </c>
      <c r="C62" s="52"/>
      <c r="D62" s="55"/>
      <c r="E62" s="34">
        <v>3</v>
      </c>
      <c r="F62" s="12"/>
      <c r="G62" s="34"/>
      <c r="H62" s="13"/>
    </row>
    <row r="63" spans="1:8" ht="28.15" customHeight="1" x14ac:dyDescent="0.2">
      <c r="A63" s="34">
        <v>16</v>
      </c>
      <c r="B63" s="31" t="s">
        <v>107</v>
      </c>
      <c r="C63" s="34" t="s">
        <v>108</v>
      </c>
      <c r="D63" s="34" t="s">
        <v>109</v>
      </c>
      <c r="E63" s="34">
        <v>3</v>
      </c>
      <c r="F63" s="12">
        <v>36</v>
      </c>
      <c r="G63" s="34">
        <v>2</v>
      </c>
      <c r="H63" s="13">
        <v>23</v>
      </c>
    </row>
    <row r="64" spans="1:8" ht="28.15" customHeight="1" x14ac:dyDescent="0.2">
      <c r="A64" s="34">
        <v>17</v>
      </c>
      <c r="B64" s="31" t="s">
        <v>89</v>
      </c>
      <c r="C64" s="55" t="s">
        <v>111</v>
      </c>
      <c r="D64" s="55" t="s">
        <v>90</v>
      </c>
      <c r="E64" s="34">
        <v>3</v>
      </c>
      <c r="F64" s="12">
        <v>37</v>
      </c>
      <c r="G64" s="34">
        <v>1</v>
      </c>
      <c r="H64" s="13">
        <v>24</v>
      </c>
    </row>
    <row r="65" spans="1:9" ht="28.15" customHeight="1" x14ac:dyDescent="0.2">
      <c r="A65" s="34">
        <v>18</v>
      </c>
      <c r="B65" s="31" t="s">
        <v>110</v>
      </c>
      <c r="C65" s="55"/>
      <c r="D65" s="55"/>
      <c r="E65" s="34">
        <v>3</v>
      </c>
      <c r="F65" s="12"/>
      <c r="G65" s="34"/>
      <c r="H65" s="13"/>
    </row>
    <row r="66" spans="1:9" ht="28.15" customHeight="1" x14ac:dyDescent="0.2">
      <c r="A66" s="34">
        <v>19</v>
      </c>
      <c r="B66" s="31" t="s">
        <v>112</v>
      </c>
      <c r="C66" s="55"/>
      <c r="D66" s="55"/>
      <c r="E66" s="34">
        <v>3</v>
      </c>
      <c r="F66" s="12"/>
      <c r="G66" s="34"/>
      <c r="H66" s="13"/>
    </row>
    <row r="67" spans="1:9" ht="28.15" customHeight="1" x14ac:dyDescent="0.2">
      <c r="A67" s="34">
        <v>20</v>
      </c>
      <c r="B67" s="31" t="s">
        <v>113</v>
      </c>
      <c r="C67" s="55"/>
      <c r="D67" s="55"/>
      <c r="E67" s="34">
        <v>3</v>
      </c>
      <c r="F67" s="12"/>
      <c r="G67" s="34"/>
      <c r="H67" s="13"/>
    </row>
    <row r="68" spans="1:9" ht="28.15" customHeight="1" x14ac:dyDescent="0.2">
      <c r="A68" s="34">
        <v>21</v>
      </c>
      <c r="B68" s="31" t="s">
        <v>114</v>
      </c>
      <c r="C68" s="55"/>
      <c r="D68" s="55"/>
      <c r="E68" s="34">
        <v>3</v>
      </c>
      <c r="F68" s="12"/>
      <c r="G68" s="34"/>
      <c r="H68" s="13"/>
    </row>
    <row r="69" spans="1:9" ht="28.15" customHeight="1" x14ac:dyDescent="0.2">
      <c r="A69" s="34">
        <v>22</v>
      </c>
      <c r="B69" s="31" t="s">
        <v>115</v>
      </c>
      <c r="C69" s="55"/>
      <c r="D69" s="55"/>
      <c r="E69" s="34">
        <v>3</v>
      </c>
      <c r="F69" s="12"/>
      <c r="G69" s="34"/>
      <c r="H69" s="13"/>
    </row>
    <row r="70" spans="1:9" ht="28.15" customHeight="1" x14ac:dyDescent="0.2">
      <c r="A70" s="34">
        <v>23</v>
      </c>
      <c r="B70" s="31" t="s">
        <v>117</v>
      </c>
      <c r="C70" s="34" t="s">
        <v>118</v>
      </c>
      <c r="D70" s="34" t="s">
        <v>119</v>
      </c>
      <c r="E70" s="34">
        <v>3</v>
      </c>
      <c r="F70" s="34">
        <v>38</v>
      </c>
      <c r="G70" s="13">
        <v>2</v>
      </c>
      <c r="H70" s="13">
        <v>25</v>
      </c>
    </row>
    <row r="71" spans="1:9" ht="28.15" customHeight="1" x14ac:dyDescent="0.2">
      <c r="A71" s="34">
        <v>24</v>
      </c>
      <c r="B71" s="31" t="s">
        <v>123</v>
      </c>
      <c r="C71" s="55" t="s">
        <v>124</v>
      </c>
      <c r="D71" s="55" t="s">
        <v>125</v>
      </c>
      <c r="E71" s="34">
        <v>3</v>
      </c>
      <c r="F71" s="34">
        <v>39</v>
      </c>
      <c r="G71" s="13">
        <v>3</v>
      </c>
      <c r="H71" s="13">
        <v>26</v>
      </c>
    </row>
    <row r="72" spans="1:9" ht="28.15" customHeight="1" x14ac:dyDescent="0.2">
      <c r="A72" s="34">
        <v>25</v>
      </c>
      <c r="B72" s="31" t="s">
        <v>126</v>
      </c>
      <c r="C72" s="55"/>
      <c r="D72" s="55"/>
      <c r="E72" s="34">
        <v>3</v>
      </c>
      <c r="F72" s="34"/>
      <c r="G72" s="13"/>
      <c r="H72" s="13"/>
    </row>
    <row r="73" spans="1:9" ht="28.15" customHeight="1" x14ac:dyDescent="0.2">
      <c r="A73" s="34">
        <v>26</v>
      </c>
      <c r="B73" s="31" t="s">
        <v>131</v>
      </c>
      <c r="C73" s="34" t="s">
        <v>132</v>
      </c>
      <c r="D73" s="34" t="s">
        <v>133</v>
      </c>
      <c r="E73" s="34">
        <v>3</v>
      </c>
      <c r="F73" s="34">
        <v>40</v>
      </c>
      <c r="G73" s="13">
        <v>1</v>
      </c>
      <c r="H73" s="13">
        <v>27</v>
      </c>
    </row>
    <row r="74" spans="1:9" ht="20.45" customHeight="1" x14ac:dyDescent="0.2">
      <c r="A74" s="51" t="s">
        <v>134</v>
      </c>
      <c r="B74" s="51"/>
      <c r="C74" s="51"/>
      <c r="D74" s="51"/>
      <c r="E74" s="18"/>
      <c r="F74" s="33"/>
      <c r="G74" s="13"/>
      <c r="H74" s="13"/>
      <c r="I74" s="1">
        <v>22</v>
      </c>
    </row>
    <row r="75" spans="1:9" ht="28.15" customHeight="1" x14ac:dyDescent="0.2">
      <c r="A75" s="34">
        <v>1</v>
      </c>
      <c r="B75" s="31" t="s">
        <v>135</v>
      </c>
      <c r="C75" s="52" t="s">
        <v>144</v>
      </c>
      <c r="D75" s="52" t="s">
        <v>136</v>
      </c>
      <c r="E75" s="34">
        <v>3</v>
      </c>
      <c r="F75" s="12">
        <v>41</v>
      </c>
      <c r="G75" s="34">
        <v>1</v>
      </c>
      <c r="H75" s="13">
        <v>28</v>
      </c>
    </row>
    <row r="76" spans="1:9" ht="28.15" customHeight="1" x14ac:dyDescent="0.2">
      <c r="A76" s="34">
        <v>2</v>
      </c>
      <c r="B76" s="31" t="s">
        <v>137</v>
      </c>
      <c r="C76" s="52"/>
      <c r="D76" s="52"/>
      <c r="E76" s="34">
        <v>3</v>
      </c>
      <c r="F76" s="12"/>
      <c r="G76" s="34"/>
      <c r="H76" s="13"/>
    </row>
    <row r="77" spans="1:9" ht="28.15" customHeight="1" x14ac:dyDescent="0.2">
      <c r="A77" s="34">
        <v>3</v>
      </c>
      <c r="B77" s="31" t="s">
        <v>143</v>
      </c>
      <c r="C77" s="52"/>
      <c r="D77" s="52"/>
      <c r="E77" s="34">
        <v>3</v>
      </c>
      <c r="F77" s="34"/>
      <c r="G77" s="34"/>
      <c r="H77" s="13"/>
    </row>
    <row r="78" spans="1:9" ht="28.15" customHeight="1" x14ac:dyDescent="0.2">
      <c r="A78" s="34">
        <v>4</v>
      </c>
      <c r="B78" s="31" t="s">
        <v>145</v>
      </c>
      <c r="C78" s="52"/>
      <c r="D78" s="52"/>
      <c r="E78" s="34">
        <v>3</v>
      </c>
      <c r="F78" s="34"/>
      <c r="G78" s="34"/>
      <c r="H78" s="13"/>
    </row>
    <row r="79" spans="1:9" ht="28.15" customHeight="1" x14ac:dyDescent="0.2">
      <c r="A79" s="34">
        <v>5</v>
      </c>
      <c r="B79" s="31" t="s">
        <v>146</v>
      </c>
      <c r="C79" s="34" t="s">
        <v>147</v>
      </c>
      <c r="D79" s="34" t="s">
        <v>148</v>
      </c>
      <c r="E79" s="34">
        <v>3</v>
      </c>
      <c r="F79" s="12">
        <v>42</v>
      </c>
      <c r="G79" s="34">
        <v>1</v>
      </c>
      <c r="H79" s="13">
        <v>29</v>
      </c>
    </row>
    <row r="80" spans="1:9" ht="28.15" customHeight="1" x14ac:dyDescent="0.2">
      <c r="A80" s="34">
        <v>6</v>
      </c>
      <c r="B80" s="31" t="s">
        <v>138</v>
      </c>
      <c r="C80" s="34" t="s">
        <v>139</v>
      </c>
      <c r="D80" s="34" t="s">
        <v>153</v>
      </c>
      <c r="E80" s="34">
        <v>3</v>
      </c>
      <c r="F80" s="12">
        <v>43</v>
      </c>
      <c r="G80" s="34">
        <v>1</v>
      </c>
      <c r="H80" s="13">
        <v>30</v>
      </c>
    </row>
    <row r="81" spans="1:8" ht="28.15" customHeight="1" x14ac:dyDescent="0.2">
      <c r="A81" s="34">
        <v>7</v>
      </c>
      <c r="B81" s="31" t="s">
        <v>140</v>
      </c>
      <c r="C81" s="34" t="s">
        <v>141</v>
      </c>
      <c r="D81" s="34" t="s">
        <v>142</v>
      </c>
      <c r="E81" s="34">
        <v>3</v>
      </c>
      <c r="F81" s="12">
        <v>44</v>
      </c>
      <c r="G81" s="34">
        <v>1</v>
      </c>
      <c r="H81" s="13">
        <v>31</v>
      </c>
    </row>
    <row r="82" spans="1:8" ht="28.15" customHeight="1" x14ac:dyDescent="0.2">
      <c r="A82" s="34">
        <v>8</v>
      </c>
      <c r="B82" s="31" t="s">
        <v>149</v>
      </c>
      <c r="C82" s="34" t="s">
        <v>150</v>
      </c>
      <c r="D82" s="34" t="s">
        <v>148</v>
      </c>
      <c r="E82" s="34">
        <v>3</v>
      </c>
      <c r="F82" s="12">
        <v>45</v>
      </c>
      <c r="G82" s="34">
        <v>1</v>
      </c>
      <c r="H82" s="13"/>
    </row>
    <row r="83" spans="1:8" ht="28.15" customHeight="1" x14ac:dyDescent="0.2">
      <c r="A83" s="34">
        <v>9</v>
      </c>
      <c r="B83" s="31" t="s">
        <v>151</v>
      </c>
      <c r="C83" s="34" t="s">
        <v>152</v>
      </c>
      <c r="D83" s="34" t="s">
        <v>153</v>
      </c>
      <c r="E83" s="34">
        <v>3</v>
      </c>
      <c r="F83" s="12">
        <v>46</v>
      </c>
      <c r="G83" s="34">
        <v>1</v>
      </c>
      <c r="H83" s="13">
        <v>32</v>
      </c>
    </row>
    <row r="84" spans="1:8" ht="28.15" customHeight="1" x14ac:dyDescent="0.2">
      <c r="A84" s="34">
        <v>10</v>
      </c>
      <c r="B84" s="15" t="s">
        <v>154</v>
      </c>
      <c r="C84" s="56" t="s">
        <v>155</v>
      </c>
      <c r="D84" s="35" t="s">
        <v>156</v>
      </c>
      <c r="E84" s="34">
        <v>3</v>
      </c>
      <c r="F84" s="12">
        <v>47</v>
      </c>
      <c r="G84" s="34">
        <v>1</v>
      </c>
      <c r="H84" s="13">
        <v>33</v>
      </c>
    </row>
    <row r="85" spans="1:8" ht="28.15" customHeight="1" x14ac:dyDescent="0.2">
      <c r="A85" s="34">
        <v>11</v>
      </c>
      <c r="B85" s="15" t="s">
        <v>157</v>
      </c>
      <c r="C85" s="56"/>
      <c r="D85" s="35" t="s">
        <v>156</v>
      </c>
      <c r="E85" s="34">
        <v>3</v>
      </c>
      <c r="F85" s="12"/>
      <c r="G85" s="34"/>
      <c r="H85" s="13"/>
    </row>
    <row r="86" spans="1:8" ht="21" customHeight="1" x14ac:dyDescent="0.2">
      <c r="A86" s="34">
        <v>12</v>
      </c>
      <c r="B86" s="15" t="s">
        <v>158</v>
      </c>
      <c r="C86" s="35" t="s">
        <v>159</v>
      </c>
      <c r="D86" s="35" t="s">
        <v>156</v>
      </c>
      <c r="E86" s="34">
        <v>3</v>
      </c>
      <c r="F86" s="12">
        <v>48</v>
      </c>
      <c r="G86" s="34">
        <v>1</v>
      </c>
      <c r="H86" s="13"/>
    </row>
    <row r="87" spans="1:8" ht="28.15" customHeight="1" x14ac:dyDescent="0.2">
      <c r="A87" s="34">
        <v>13</v>
      </c>
      <c r="B87" s="15" t="s">
        <v>160</v>
      </c>
      <c r="C87" s="35" t="s">
        <v>161</v>
      </c>
      <c r="D87" s="35" t="s">
        <v>162</v>
      </c>
      <c r="E87" s="34">
        <v>3</v>
      </c>
      <c r="F87" s="12">
        <v>49</v>
      </c>
      <c r="G87" s="34">
        <v>2</v>
      </c>
      <c r="H87" s="13">
        <v>34</v>
      </c>
    </row>
    <row r="88" spans="1:8" ht="28.15" customHeight="1" x14ac:dyDescent="0.2">
      <c r="A88" s="34">
        <v>14</v>
      </c>
      <c r="B88" s="15" t="s">
        <v>163</v>
      </c>
      <c r="C88" s="35" t="s">
        <v>164</v>
      </c>
      <c r="D88" s="35" t="s">
        <v>162</v>
      </c>
      <c r="E88" s="34">
        <v>3</v>
      </c>
      <c r="F88" s="12">
        <v>50</v>
      </c>
      <c r="G88" s="34">
        <v>2</v>
      </c>
      <c r="H88" s="13"/>
    </row>
    <row r="89" spans="1:8" ht="28.15" customHeight="1" x14ac:dyDescent="0.2">
      <c r="A89" s="34">
        <v>15</v>
      </c>
      <c r="B89" s="15" t="s">
        <v>165</v>
      </c>
      <c r="C89" s="35" t="s">
        <v>166</v>
      </c>
      <c r="D89" s="35" t="s">
        <v>167</v>
      </c>
      <c r="E89" s="34">
        <v>3</v>
      </c>
      <c r="F89" s="12">
        <v>51</v>
      </c>
      <c r="G89" s="34">
        <v>1</v>
      </c>
      <c r="H89" s="13">
        <v>35</v>
      </c>
    </row>
    <row r="90" spans="1:8" ht="28.15" customHeight="1" x14ac:dyDescent="0.2">
      <c r="A90" s="34">
        <v>16</v>
      </c>
      <c r="B90" s="31" t="s">
        <v>168</v>
      </c>
      <c r="C90" s="34" t="s">
        <v>169</v>
      </c>
      <c r="D90" s="34" t="s">
        <v>170</v>
      </c>
      <c r="E90" s="34">
        <v>3</v>
      </c>
      <c r="F90" s="12">
        <v>52</v>
      </c>
      <c r="G90" s="34">
        <v>3</v>
      </c>
      <c r="H90" s="13">
        <v>36</v>
      </c>
    </row>
    <row r="91" spans="1:8" ht="28.15" customHeight="1" x14ac:dyDescent="0.2">
      <c r="A91" s="34">
        <v>17</v>
      </c>
      <c r="B91" s="31" t="s">
        <v>171</v>
      </c>
      <c r="C91" s="34" t="s">
        <v>172</v>
      </c>
      <c r="D91" s="34" t="s">
        <v>173</v>
      </c>
      <c r="E91" s="34">
        <v>3</v>
      </c>
      <c r="F91" s="12">
        <v>53</v>
      </c>
      <c r="G91" s="34">
        <v>3</v>
      </c>
      <c r="H91" s="13">
        <v>37</v>
      </c>
    </row>
    <row r="92" spans="1:8" ht="28.15" customHeight="1" x14ac:dyDescent="0.2">
      <c r="A92" s="34">
        <v>18</v>
      </c>
      <c r="B92" s="31" t="s">
        <v>174</v>
      </c>
      <c r="C92" s="52" t="s">
        <v>175</v>
      </c>
      <c r="D92" s="52" t="s">
        <v>184</v>
      </c>
      <c r="E92" s="34">
        <v>3</v>
      </c>
      <c r="F92" s="12">
        <v>54</v>
      </c>
      <c r="G92" s="34">
        <v>3</v>
      </c>
      <c r="H92" s="13">
        <v>38</v>
      </c>
    </row>
    <row r="93" spans="1:8" ht="28.15" customHeight="1" x14ac:dyDescent="0.2">
      <c r="A93" s="34">
        <v>19</v>
      </c>
      <c r="B93" s="31" t="s">
        <v>183</v>
      </c>
      <c r="C93" s="52"/>
      <c r="D93" s="52"/>
      <c r="E93" s="34">
        <v>3</v>
      </c>
      <c r="F93" s="12"/>
      <c r="G93" s="34"/>
      <c r="H93" s="13"/>
    </row>
    <row r="94" spans="1:8" ht="28.15" customHeight="1" x14ac:dyDescent="0.2">
      <c r="A94" s="34">
        <v>20</v>
      </c>
      <c r="B94" s="31" t="s">
        <v>176</v>
      </c>
      <c r="C94" s="34" t="s">
        <v>177</v>
      </c>
      <c r="D94" s="34" t="s">
        <v>162</v>
      </c>
      <c r="E94" s="34">
        <v>3</v>
      </c>
      <c r="F94" s="12">
        <v>55</v>
      </c>
      <c r="G94" s="34">
        <v>2</v>
      </c>
      <c r="H94" s="13"/>
    </row>
    <row r="95" spans="1:8" ht="28.15" customHeight="1" x14ac:dyDescent="0.2">
      <c r="A95" s="34">
        <v>21</v>
      </c>
      <c r="B95" s="31" t="s">
        <v>178</v>
      </c>
      <c r="C95" s="34" t="s">
        <v>179</v>
      </c>
      <c r="D95" s="34" t="s">
        <v>180</v>
      </c>
      <c r="E95" s="34">
        <v>3</v>
      </c>
      <c r="F95" s="12">
        <v>56</v>
      </c>
      <c r="G95" s="34">
        <v>2</v>
      </c>
      <c r="H95" s="13">
        <v>39</v>
      </c>
    </row>
    <row r="96" spans="1:8" ht="28.15" customHeight="1" x14ac:dyDescent="0.2">
      <c r="A96" s="34">
        <v>22</v>
      </c>
      <c r="B96" s="31" t="s">
        <v>181</v>
      </c>
      <c r="C96" s="34" t="s">
        <v>182</v>
      </c>
      <c r="D96" s="34" t="s">
        <v>156</v>
      </c>
      <c r="E96" s="34">
        <v>3</v>
      </c>
      <c r="F96" s="12">
        <v>57</v>
      </c>
      <c r="G96" s="34">
        <v>1</v>
      </c>
      <c r="H96" s="13"/>
    </row>
    <row r="97" spans="1:9" ht="28.15" customHeight="1" x14ac:dyDescent="0.2">
      <c r="A97" s="51" t="s">
        <v>185</v>
      </c>
      <c r="B97" s="51"/>
      <c r="C97" s="51"/>
      <c r="D97" s="51"/>
      <c r="E97" s="18"/>
      <c r="F97" s="33"/>
      <c r="G97" s="13"/>
      <c r="H97" s="13"/>
      <c r="I97" s="1">
        <v>9</v>
      </c>
    </row>
    <row r="98" spans="1:9" ht="28.15" customHeight="1" x14ac:dyDescent="0.2">
      <c r="A98" s="19">
        <v>1</v>
      </c>
      <c r="B98" s="31" t="s">
        <v>186</v>
      </c>
      <c r="C98" s="31" t="s">
        <v>187</v>
      </c>
      <c r="D98" s="31" t="s">
        <v>188</v>
      </c>
      <c r="E98" s="34">
        <v>3</v>
      </c>
      <c r="F98" s="12">
        <v>58</v>
      </c>
      <c r="G98" s="34">
        <v>1</v>
      </c>
      <c r="H98" s="13">
        <v>40</v>
      </c>
    </row>
    <row r="99" spans="1:9" ht="28.15" customHeight="1" x14ac:dyDescent="0.2">
      <c r="A99" s="19">
        <v>2</v>
      </c>
      <c r="B99" s="31" t="s">
        <v>189</v>
      </c>
      <c r="C99" s="31"/>
      <c r="D99" s="31" t="s">
        <v>188</v>
      </c>
      <c r="E99" s="34">
        <v>3</v>
      </c>
      <c r="F99" s="12"/>
      <c r="G99" s="34"/>
      <c r="H99" s="28"/>
    </row>
    <row r="100" spans="1:9" ht="28.15" customHeight="1" x14ac:dyDescent="0.2">
      <c r="A100" s="19">
        <v>3</v>
      </c>
      <c r="B100" s="31" t="s">
        <v>190</v>
      </c>
      <c r="C100" s="31"/>
      <c r="D100" s="31" t="s">
        <v>188</v>
      </c>
      <c r="E100" s="34">
        <v>3</v>
      </c>
      <c r="F100" s="12"/>
      <c r="G100" s="34"/>
      <c r="H100" s="28"/>
    </row>
    <row r="101" spans="1:9" ht="28.15" customHeight="1" x14ac:dyDescent="0.2">
      <c r="A101" s="19">
        <v>4</v>
      </c>
      <c r="B101" s="31" t="s">
        <v>191</v>
      </c>
      <c r="C101" s="31"/>
      <c r="D101" s="31" t="s">
        <v>188</v>
      </c>
      <c r="E101" s="34">
        <v>3</v>
      </c>
      <c r="F101" s="12"/>
      <c r="G101" s="34"/>
      <c r="H101" s="28"/>
    </row>
    <row r="102" spans="1:9" ht="28.15" customHeight="1" x14ac:dyDescent="0.2">
      <c r="A102" s="19">
        <v>5</v>
      </c>
      <c r="B102" s="31" t="s">
        <v>192</v>
      </c>
      <c r="C102" s="31" t="s">
        <v>193</v>
      </c>
      <c r="D102" s="31" t="s">
        <v>194</v>
      </c>
      <c r="E102" s="34">
        <v>3</v>
      </c>
      <c r="F102" s="12">
        <v>59</v>
      </c>
      <c r="G102" s="34">
        <v>1</v>
      </c>
      <c r="H102" s="28">
        <v>41</v>
      </c>
    </row>
    <row r="103" spans="1:9" ht="28.15" customHeight="1" x14ac:dyDescent="0.2">
      <c r="A103" s="19">
        <v>6</v>
      </c>
      <c r="B103" s="31" t="s">
        <v>195</v>
      </c>
      <c r="C103" s="31" t="s">
        <v>193</v>
      </c>
      <c r="D103" s="31" t="s">
        <v>194</v>
      </c>
      <c r="E103" s="34">
        <v>3</v>
      </c>
      <c r="F103" s="12"/>
      <c r="G103" s="13"/>
      <c r="H103" s="28"/>
    </row>
    <row r="104" spans="1:9" ht="28.15" customHeight="1" x14ac:dyDescent="0.2">
      <c r="A104" s="19">
        <v>7</v>
      </c>
      <c r="B104" s="31" t="s">
        <v>196</v>
      </c>
      <c r="C104" s="31" t="s">
        <v>193</v>
      </c>
      <c r="D104" s="31" t="s">
        <v>194</v>
      </c>
      <c r="E104" s="34">
        <v>3</v>
      </c>
      <c r="F104" s="12"/>
      <c r="G104" s="13"/>
      <c r="H104" s="28"/>
    </row>
    <row r="105" spans="1:9" ht="28.15" customHeight="1" x14ac:dyDescent="0.2">
      <c r="A105" s="19">
        <v>8</v>
      </c>
      <c r="B105" s="31" t="s">
        <v>197</v>
      </c>
      <c r="C105" s="31" t="s">
        <v>193</v>
      </c>
      <c r="D105" s="31" t="s">
        <v>194</v>
      </c>
      <c r="E105" s="34">
        <v>3</v>
      </c>
      <c r="F105" s="12"/>
      <c r="G105" s="13"/>
      <c r="H105" s="28"/>
    </row>
    <row r="106" spans="1:9" ht="28.15" customHeight="1" x14ac:dyDescent="0.2">
      <c r="A106" s="19">
        <v>9</v>
      </c>
      <c r="B106" s="31" t="s">
        <v>198</v>
      </c>
      <c r="C106" s="31" t="s">
        <v>199</v>
      </c>
      <c r="D106" s="31" t="s">
        <v>200</v>
      </c>
      <c r="E106" s="34">
        <v>3</v>
      </c>
      <c r="F106" s="12">
        <v>60</v>
      </c>
      <c r="G106" s="13">
        <v>3</v>
      </c>
      <c r="H106" s="28">
        <v>42</v>
      </c>
    </row>
    <row r="107" spans="1:9" ht="28.15" customHeight="1" x14ac:dyDescent="0.2">
      <c r="A107" s="51" t="s">
        <v>363</v>
      </c>
      <c r="B107" s="51"/>
      <c r="C107" s="51"/>
      <c r="D107" s="51"/>
      <c r="E107" s="18"/>
      <c r="F107" s="33"/>
      <c r="G107" s="13"/>
      <c r="H107" s="28"/>
      <c r="I107" s="1">
        <v>31</v>
      </c>
    </row>
    <row r="108" spans="1:9" ht="28.15" customHeight="1" x14ac:dyDescent="0.2">
      <c r="A108" s="34">
        <v>1</v>
      </c>
      <c r="B108" s="31" t="s">
        <v>146</v>
      </c>
      <c r="C108" s="55" t="s">
        <v>201</v>
      </c>
      <c r="D108" s="55" t="s">
        <v>202</v>
      </c>
      <c r="E108" s="34">
        <v>3</v>
      </c>
      <c r="F108" s="12">
        <v>61</v>
      </c>
      <c r="G108" s="34">
        <v>1</v>
      </c>
      <c r="H108" s="28">
        <v>43</v>
      </c>
    </row>
    <row r="109" spans="1:9" ht="28.15" customHeight="1" x14ac:dyDescent="0.2">
      <c r="A109" s="34">
        <v>2</v>
      </c>
      <c r="B109" s="15" t="s">
        <v>203</v>
      </c>
      <c r="C109" s="55"/>
      <c r="D109" s="55"/>
      <c r="E109" s="34">
        <v>3</v>
      </c>
      <c r="F109" s="12"/>
      <c r="G109" s="34"/>
      <c r="H109" s="28"/>
    </row>
    <row r="110" spans="1:9" ht="28.15" customHeight="1" x14ac:dyDescent="0.2">
      <c r="A110" s="34">
        <v>3</v>
      </c>
      <c r="B110" s="15" t="s">
        <v>204</v>
      </c>
      <c r="C110" s="55"/>
      <c r="D110" s="55"/>
      <c r="E110" s="34">
        <v>3</v>
      </c>
      <c r="F110" s="12"/>
      <c r="G110" s="34"/>
      <c r="H110" s="28"/>
    </row>
    <row r="111" spans="1:9" ht="28.15" customHeight="1" x14ac:dyDescent="0.2">
      <c r="A111" s="34">
        <v>4</v>
      </c>
      <c r="B111" s="31" t="s">
        <v>205</v>
      </c>
      <c r="C111" s="31" t="s">
        <v>206</v>
      </c>
      <c r="D111" s="34" t="s">
        <v>207</v>
      </c>
      <c r="E111" s="34">
        <v>3</v>
      </c>
      <c r="F111" s="12">
        <v>62</v>
      </c>
      <c r="G111" s="34">
        <v>1</v>
      </c>
      <c r="H111" s="28">
        <v>44</v>
      </c>
    </row>
    <row r="112" spans="1:9" ht="28.15" customHeight="1" x14ac:dyDescent="0.2">
      <c r="A112" s="34">
        <v>5</v>
      </c>
      <c r="B112" s="31" t="s">
        <v>208</v>
      </c>
      <c r="C112" s="56" t="s">
        <v>389</v>
      </c>
      <c r="D112" s="52" t="s">
        <v>209</v>
      </c>
      <c r="E112" s="34">
        <v>3</v>
      </c>
      <c r="F112" s="12">
        <v>63</v>
      </c>
      <c r="G112" s="34">
        <v>3</v>
      </c>
      <c r="H112" s="28">
        <v>45</v>
      </c>
    </row>
    <row r="113" spans="1:8" ht="28.15" customHeight="1" x14ac:dyDescent="0.2">
      <c r="A113" s="34">
        <v>6</v>
      </c>
      <c r="B113" s="15" t="s">
        <v>223</v>
      </c>
      <c r="C113" s="56"/>
      <c r="D113" s="52"/>
      <c r="E113" s="34">
        <v>3</v>
      </c>
      <c r="F113" s="12"/>
      <c r="G113" s="34"/>
      <c r="H113" s="28"/>
    </row>
    <row r="114" spans="1:8" ht="28.15" customHeight="1" x14ac:dyDescent="0.2">
      <c r="A114" s="34">
        <v>7</v>
      </c>
      <c r="B114" s="31" t="s">
        <v>210</v>
      </c>
      <c r="C114" s="52" t="s">
        <v>390</v>
      </c>
      <c r="D114" s="52" t="s">
        <v>209</v>
      </c>
      <c r="E114" s="34">
        <v>3</v>
      </c>
      <c r="F114" s="12">
        <v>64</v>
      </c>
      <c r="G114" s="34">
        <v>3</v>
      </c>
      <c r="H114" s="28"/>
    </row>
    <row r="115" spans="1:8" ht="28.15" customHeight="1" x14ac:dyDescent="0.2">
      <c r="A115" s="34">
        <v>8</v>
      </c>
      <c r="B115" s="15" t="s">
        <v>224</v>
      </c>
      <c r="C115" s="52"/>
      <c r="D115" s="52"/>
      <c r="E115" s="34">
        <v>3</v>
      </c>
      <c r="F115" s="12"/>
      <c r="G115" s="34"/>
      <c r="H115" s="28"/>
    </row>
    <row r="116" spans="1:8" ht="28.15" customHeight="1" x14ac:dyDescent="0.2">
      <c r="A116" s="34">
        <v>9</v>
      </c>
      <c r="B116" s="31" t="s">
        <v>211</v>
      </c>
      <c r="C116" s="31" t="s">
        <v>212</v>
      </c>
      <c r="D116" s="34" t="s">
        <v>213</v>
      </c>
      <c r="E116" s="34">
        <v>3</v>
      </c>
      <c r="F116" s="12">
        <v>65</v>
      </c>
      <c r="G116" s="34">
        <v>1</v>
      </c>
      <c r="H116" s="28">
        <v>46</v>
      </c>
    </row>
    <row r="117" spans="1:8" ht="28.15" customHeight="1" x14ac:dyDescent="0.2">
      <c r="A117" s="34">
        <v>10</v>
      </c>
      <c r="B117" s="31" t="s">
        <v>214</v>
      </c>
      <c r="C117" s="31" t="s">
        <v>215</v>
      </c>
      <c r="D117" s="34" t="s">
        <v>216</v>
      </c>
      <c r="E117" s="34">
        <v>3</v>
      </c>
      <c r="F117" s="12">
        <v>66</v>
      </c>
      <c r="G117" s="34">
        <v>1</v>
      </c>
      <c r="H117" s="28">
        <v>47</v>
      </c>
    </row>
    <row r="118" spans="1:8" ht="28.15" customHeight="1" x14ac:dyDescent="0.2">
      <c r="A118" s="34">
        <v>11</v>
      </c>
      <c r="B118" s="31" t="s">
        <v>217</v>
      </c>
      <c r="C118" s="31" t="s">
        <v>218</v>
      </c>
      <c r="D118" s="34" t="s">
        <v>207</v>
      </c>
      <c r="E118" s="34">
        <v>4</v>
      </c>
      <c r="F118" s="12">
        <v>67</v>
      </c>
      <c r="G118" s="34">
        <v>1</v>
      </c>
      <c r="H118" s="28"/>
    </row>
    <row r="119" spans="1:8" ht="28.15" customHeight="1" x14ac:dyDescent="0.2">
      <c r="A119" s="34">
        <v>12</v>
      </c>
      <c r="B119" s="31" t="s">
        <v>219</v>
      </c>
      <c r="C119" s="31" t="s">
        <v>220</v>
      </c>
      <c r="D119" s="34" t="s">
        <v>207</v>
      </c>
      <c r="E119" s="34">
        <v>4</v>
      </c>
      <c r="F119" s="12">
        <v>68</v>
      </c>
      <c r="G119" s="34">
        <v>1</v>
      </c>
      <c r="H119" s="28"/>
    </row>
    <row r="120" spans="1:8" ht="41.25" customHeight="1" x14ac:dyDescent="0.2">
      <c r="A120" s="34">
        <v>13</v>
      </c>
      <c r="B120" s="15" t="s">
        <v>221</v>
      </c>
      <c r="C120" s="15" t="s">
        <v>391</v>
      </c>
      <c r="D120" s="35" t="s">
        <v>222</v>
      </c>
      <c r="E120" s="34">
        <v>4</v>
      </c>
      <c r="F120" s="12">
        <v>69</v>
      </c>
      <c r="G120" s="34">
        <v>4</v>
      </c>
      <c r="H120" s="28">
        <v>48</v>
      </c>
    </row>
    <row r="121" spans="1:8" ht="28.15" customHeight="1" x14ac:dyDescent="0.2">
      <c r="A121" s="34">
        <v>14</v>
      </c>
      <c r="B121" s="15" t="s">
        <v>225</v>
      </c>
      <c r="C121" s="15" t="s">
        <v>226</v>
      </c>
      <c r="D121" s="35" t="s">
        <v>227</v>
      </c>
      <c r="E121" s="34">
        <v>3</v>
      </c>
      <c r="F121" s="12">
        <v>70</v>
      </c>
      <c r="G121" s="34">
        <v>1</v>
      </c>
      <c r="H121" s="28">
        <v>49</v>
      </c>
    </row>
    <row r="122" spans="1:8" ht="28.15" customHeight="1" x14ac:dyDescent="0.2">
      <c r="A122" s="34">
        <v>15</v>
      </c>
      <c r="B122" s="15" t="s">
        <v>228</v>
      </c>
      <c r="C122" s="15" t="s">
        <v>392</v>
      </c>
      <c r="D122" s="35" t="s">
        <v>209</v>
      </c>
      <c r="E122" s="34">
        <v>3</v>
      </c>
      <c r="F122" s="12">
        <v>71</v>
      </c>
      <c r="G122" s="34">
        <v>3</v>
      </c>
      <c r="H122" s="28"/>
    </row>
    <row r="123" spans="1:8" ht="28.15" customHeight="1" x14ac:dyDescent="0.2">
      <c r="A123" s="34">
        <v>16</v>
      </c>
      <c r="B123" s="31" t="s">
        <v>229</v>
      </c>
      <c r="C123" s="15" t="s">
        <v>230</v>
      </c>
      <c r="D123" s="35" t="s">
        <v>231</v>
      </c>
      <c r="E123" s="34">
        <v>3</v>
      </c>
      <c r="F123" s="12">
        <v>72</v>
      </c>
      <c r="G123" s="34">
        <v>1</v>
      </c>
      <c r="H123" s="28">
        <v>50</v>
      </c>
    </row>
    <row r="124" spans="1:8" ht="28.15" customHeight="1" x14ac:dyDescent="0.2">
      <c r="A124" s="34">
        <v>17</v>
      </c>
      <c r="B124" s="15" t="s">
        <v>232</v>
      </c>
      <c r="C124" s="56" t="s">
        <v>245</v>
      </c>
      <c r="D124" s="56" t="s">
        <v>233</v>
      </c>
      <c r="E124" s="34">
        <v>3</v>
      </c>
      <c r="F124" s="12">
        <v>73</v>
      </c>
      <c r="G124" s="34">
        <v>2</v>
      </c>
      <c r="H124" s="13">
        <v>51</v>
      </c>
    </row>
    <row r="125" spans="1:8" ht="28.15" customHeight="1" x14ac:dyDescent="0.2">
      <c r="A125" s="34">
        <v>18</v>
      </c>
      <c r="B125" s="15" t="s">
        <v>244</v>
      </c>
      <c r="C125" s="56"/>
      <c r="D125" s="56"/>
      <c r="E125" s="34">
        <v>3</v>
      </c>
      <c r="F125" s="12"/>
      <c r="G125" s="34"/>
      <c r="H125" s="13"/>
    </row>
    <row r="126" spans="1:8" ht="28.15" customHeight="1" x14ac:dyDescent="0.2">
      <c r="A126" s="34">
        <v>19</v>
      </c>
      <c r="B126" s="15" t="s">
        <v>234</v>
      </c>
      <c r="C126" s="15" t="s">
        <v>235</v>
      </c>
      <c r="D126" s="35" t="s">
        <v>209</v>
      </c>
      <c r="E126" s="34">
        <v>3</v>
      </c>
      <c r="F126" s="12">
        <v>74</v>
      </c>
      <c r="G126" s="34">
        <v>1</v>
      </c>
      <c r="H126" s="13"/>
    </row>
    <row r="127" spans="1:8" ht="28.15" customHeight="1" x14ac:dyDescent="0.2">
      <c r="A127" s="34">
        <v>20</v>
      </c>
      <c r="B127" s="15" t="s">
        <v>236</v>
      </c>
      <c r="C127" s="15" t="s">
        <v>393</v>
      </c>
      <c r="D127" s="35" t="s">
        <v>237</v>
      </c>
      <c r="E127" s="34">
        <v>3</v>
      </c>
      <c r="F127" s="12">
        <v>75</v>
      </c>
      <c r="G127" s="34">
        <v>3</v>
      </c>
      <c r="H127" s="13">
        <v>52</v>
      </c>
    </row>
    <row r="128" spans="1:8" ht="28.15" customHeight="1" x14ac:dyDescent="0.2">
      <c r="A128" s="34">
        <v>21</v>
      </c>
      <c r="B128" s="15" t="s">
        <v>238</v>
      </c>
      <c r="C128" s="15" t="s">
        <v>239</v>
      </c>
      <c r="D128" s="35" t="s">
        <v>240</v>
      </c>
      <c r="E128" s="34">
        <v>3</v>
      </c>
      <c r="F128" s="12">
        <v>76</v>
      </c>
      <c r="G128" s="34">
        <v>1</v>
      </c>
      <c r="H128" s="13">
        <v>53</v>
      </c>
    </row>
    <row r="129" spans="1:9" ht="28.15" customHeight="1" x14ac:dyDescent="0.2">
      <c r="A129" s="34">
        <v>22</v>
      </c>
      <c r="B129" s="15" t="s">
        <v>241</v>
      </c>
      <c r="C129" s="15" t="s">
        <v>242</v>
      </c>
      <c r="D129" s="35" t="s">
        <v>240</v>
      </c>
      <c r="E129" s="34">
        <v>3</v>
      </c>
      <c r="F129" s="12">
        <v>77</v>
      </c>
      <c r="G129" s="34">
        <v>1</v>
      </c>
      <c r="H129" s="13"/>
    </row>
    <row r="130" spans="1:9" ht="28.15" customHeight="1" x14ac:dyDescent="0.2">
      <c r="A130" s="34">
        <v>23</v>
      </c>
      <c r="B130" s="15" t="s">
        <v>243</v>
      </c>
      <c r="C130" s="15" t="s">
        <v>394</v>
      </c>
      <c r="D130" s="35" t="s">
        <v>209</v>
      </c>
      <c r="E130" s="34">
        <v>3</v>
      </c>
      <c r="F130" s="12">
        <v>78</v>
      </c>
      <c r="G130" s="34">
        <v>3</v>
      </c>
      <c r="H130" s="13"/>
    </row>
    <row r="131" spans="1:9" ht="28.15" customHeight="1" x14ac:dyDescent="0.2">
      <c r="A131" s="34">
        <v>24</v>
      </c>
      <c r="B131" s="15" t="s">
        <v>246</v>
      </c>
      <c r="C131" s="15" t="s">
        <v>100</v>
      </c>
      <c r="D131" s="35" t="s">
        <v>247</v>
      </c>
      <c r="E131" s="34">
        <v>3</v>
      </c>
      <c r="F131" s="12">
        <v>79</v>
      </c>
      <c r="G131" s="34">
        <v>1</v>
      </c>
      <c r="H131" s="13">
        <v>54</v>
      </c>
    </row>
    <row r="132" spans="1:9" ht="28.15" customHeight="1" x14ac:dyDescent="0.2">
      <c r="A132" s="34">
        <v>25</v>
      </c>
      <c r="B132" s="15" t="s">
        <v>248</v>
      </c>
      <c r="C132" s="15" t="s">
        <v>249</v>
      </c>
      <c r="D132" s="35" t="s">
        <v>231</v>
      </c>
      <c r="E132" s="34">
        <v>3</v>
      </c>
      <c r="F132" s="12">
        <v>80</v>
      </c>
      <c r="G132" s="34">
        <v>1</v>
      </c>
      <c r="H132" s="13"/>
    </row>
    <row r="133" spans="1:9" ht="28.15" customHeight="1" x14ac:dyDescent="0.2">
      <c r="A133" s="34">
        <v>26</v>
      </c>
      <c r="B133" s="15" t="s">
        <v>250</v>
      </c>
      <c r="C133" s="15" t="s">
        <v>395</v>
      </c>
      <c r="D133" s="35" t="s">
        <v>207</v>
      </c>
      <c r="E133" s="34">
        <v>3</v>
      </c>
      <c r="F133" s="12">
        <v>81</v>
      </c>
      <c r="G133" s="34">
        <v>3</v>
      </c>
      <c r="H133" s="13"/>
    </row>
    <row r="134" spans="1:9" ht="28.15" customHeight="1" x14ac:dyDescent="0.2">
      <c r="A134" s="34">
        <v>27</v>
      </c>
      <c r="B134" s="15" t="s">
        <v>251</v>
      </c>
      <c r="C134" s="15" t="s">
        <v>396</v>
      </c>
      <c r="D134" s="35" t="s">
        <v>252</v>
      </c>
      <c r="E134" s="34">
        <v>3</v>
      </c>
      <c r="F134" s="12">
        <v>82</v>
      </c>
      <c r="G134" s="34">
        <v>3</v>
      </c>
      <c r="H134" s="13">
        <v>55</v>
      </c>
    </row>
    <row r="135" spans="1:9" ht="28.15" customHeight="1" x14ac:dyDescent="0.2">
      <c r="A135" s="34">
        <v>28</v>
      </c>
      <c r="B135" s="15" t="s">
        <v>253</v>
      </c>
      <c r="C135" s="58" t="s">
        <v>254</v>
      </c>
      <c r="D135" s="56" t="s">
        <v>207</v>
      </c>
      <c r="E135" s="34">
        <v>3</v>
      </c>
      <c r="F135" s="12">
        <v>83</v>
      </c>
      <c r="G135" s="34">
        <v>3</v>
      </c>
      <c r="H135" s="13"/>
    </row>
    <row r="136" spans="1:9" ht="28.15" customHeight="1" x14ac:dyDescent="0.2">
      <c r="A136" s="34">
        <v>29</v>
      </c>
      <c r="B136" s="15" t="s">
        <v>255</v>
      </c>
      <c r="C136" s="58"/>
      <c r="D136" s="56"/>
      <c r="E136" s="34">
        <v>3</v>
      </c>
      <c r="F136" s="12"/>
      <c r="G136" s="34"/>
      <c r="H136" s="13"/>
    </row>
    <row r="137" spans="1:9" ht="28.15" customHeight="1" x14ac:dyDescent="0.2">
      <c r="A137" s="34">
        <v>30</v>
      </c>
      <c r="B137" s="15" t="s">
        <v>256</v>
      </c>
      <c r="C137" s="15" t="s">
        <v>257</v>
      </c>
      <c r="D137" s="35" t="s">
        <v>258</v>
      </c>
      <c r="E137" s="34">
        <v>3</v>
      </c>
      <c r="F137" s="12">
        <v>84</v>
      </c>
      <c r="G137" s="34">
        <v>3</v>
      </c>
      <c r="H137" s="13">
        <v>56</v>
      </c>
    </row>
    <row r="138" spans="1:9" ht="28.15" customHeight="1" x14ac:dyDescent="0.2">
      <c r="A138" s="39">
        <v>31</v>
      </c>
      <c r="B138" s="41" t="s">
        <v>364</v>
      </c>
      <c r="C138" s="41" t="s">
        <v>365</v>
      </c>
      <c r="D138" s="40" t="s">
        <v>366</v>
      </c>
      <c r="E138" s="39">
        <v>3</v>
      </c>
      <c r="F138" s="12">
        <v>85</v>
      </c>
      <c r="G138" s="39">
        <v>1</v>
      </c>
      <c r="H138" s="13"/>
    </row>
    <row r="139" spans="1:9" ht="28.15" customHeight="1" x14ac:dyDescent="0.2">
      <c r="A139" s="47" t="s">
        <v>259</v>
      </c>
      <c r="B139" s="47"/>
      <c r="C139" s="47"/>
      <c r="D139" s="47"/>
      <c r="E139" s="18"/>
      <c r="F139" s="33"/>
      <c r="G139" s="13"/>
      <c r="H139" s="13"/>
      <c r="I139" s="1">
        <v>27</v>
      </c>
    </row>
    <row r="140" spans="1:9" ht="28.15" customHeight="1" x14ac:dyDescent="0.2">
      <c r="A140" s="34">
        <v>1</v>
      </c>
      <c r="B140" s="31" t="s">
        <v>260</v>
      </c>
      <c r="C140" s="31" t="s">
        <v>261</v>
      </c>
      <c r="D140" s="34" t="s">
        <v>262</v>
      </c>
      <c r="E140" s="34">
        <v>3</v>
      </c>
      <c r="F140" s="12">
        <v>86</v>
      </c>
      <c r="G140" s="34">
        <v>1</v>
      </c>
      <c r="H140" s="13">
        <v>57</v>
      </c>
    </row>
    <row r="141" spans="1:9" ht="28.15" customHeight="1" x14ac:dyDescent="0.2">
      <c r="A141" s="34">
        <v>2</v>
      </c>
      <c r="B141" s="31" t="s">
        <v>263</v>
      </c>
      <c r="C141" s="52" t="s">
        <v>264</v>
      </c>
      <c r="D141" s="52" t="s">
        <v>265</v>
      </c>
      <c r="E141" s="34">
        <v>4</v>
      </c>
      <c r="F141" s="12">
        <v>87</v>
      </c>
      <c r="G141" s="34">
        <v>1</v>
      </c>
      <c r="H141" s="13">
        <v>58</v>
      </c>
    </row>
    <row r="142" spans="1:9" ht="28.15" customHeight="1" x14ac:dyDescent="0.2">
      <c r="A142" s="34">
        <v>3</v>
      </c>
      <c r="B142" s="15" t="s">
        <v>266</v>
      </c>
      <c r="C142" s="52"/>
      <c r="D142" s="52"/>
      <c r="E142" s="34">
        <v>3</v>
      </c>
      <c r="F142" s="12"/>
      <c r="G142" s="34"/>
      <c r="H142" s="13"/>
    </row>
    <row r="143" spans="1:9" ht="28.15" customHeight="1" x14ac:dyDescent="0.2">
      <c r="A143" s="34">
        <v>4</v>
      </c>
      <c r="B143" s="31" t="s">
        <v>267</v>
      </c>
      <c r="C143" s="52" t="s">
        <v>268</v>
      </c>
      <c r="D143" s="52" t="s">
        <v>269</v>
      </c>
      <c r="E143" s="34">
        <v>3</v>
      </c>
      <c r="F143" s="12">
        <v>88</v>
      </c>
      <c r="G143" s="34">
        <v>1</v>
      </c>
      <c r="H143" s="13">
        <v>59</v>
      </c>
    </row>
    <row r="144" spans="1:9" ht="28.15" customHeight="1" x14ac:dyDescent="0.2">
      <c r="A144" s="34">
        <v>5</v>
      </c>
      <c r="B144" s="31" t="s">
        <v>270</v>
      </c>
      <c r="C144" s="52"/>
      <c r="D144" s="52"/>
      <c r="E144" s="34">
        <v>3</v>
      </c>
      <c r="F144" s="12"/>
      <c r="G144" s="34"/>
      <c r="H144" s="13"/>
    </row>
    <row r="145" spans="1:8" ht="28.15" customHeight="1" x14ac:dyDescent="0.2">
      <c r="A145" s="34">
        <v>6</v>
      </c>
      <c r="B145" s="15" t="s">
        <v>271</v>
      </c>
      <c r="C145" s="52"/>
      <c r="D145" s="52"/>
      <c r="E145" s="34">
        <v>3</v>
      </c>
      <c r="F145" s="12"/>
      <c r="G145" s="34"/>
      <c r="H145" s="13"/>
    </row>
    <row r="146" spans="1:8" ht="28.15" customHeight="1" x14ac:dyDescent="0.2">
      <c r="A146" s="34">
        <v>7</v>
      </c>
      <c r="B146" s="31" t="s">
        <v>272</v>
      </c>
      <c r="C146" s="57" t="s">
        <v>362</v>
      </c>
      <c r="D146" s="34" t="s">
        <v>265</v>
      </c>
      <c r="E146" s="34">
        <v>3</v>
      </c>
      <c r="F146" s="12">
        <v>89</v>
      </c>
      <c r="G146" s="34">
        <v>1</v>
      </c>
      <c r="H146" s="13"/>
    </row>
    <row r="147" spans="1:8" ht="28.15" customHeight="1" x14ac:dyDescent="0.2">
      <c r="A147" s="34">
        <v>8</v>
      </c>
      <c r="B147" s="15" t="s">
        <v>273</v>
      </c>
      <c r="C147" s="57"/>
      <c r="D147" s="34" t="s">
        <v>265</v>
      </c>
      <c r="E147" s="34">
        <v>3</v>
      </c>
      <c r="F147" s="12"/>
      <c r="G147" s="34"/>
      <c r="H147" s="13"/>
    </row>
    <row r="148" spans="1:8" ht="28.15" customHeight="1" x14ac:dyDescent="0.2">
      <c r="A148" s="34">
        <v>9</v>
      </c>
      <c r="B148" s="15" t="s">
        <v>36</v>
      </c>
      <c r="C148" s="57"/>
      <c r="D148" s="34" t="s">
        <v>265</v>
      </c>
      <c r="E148" s="34">
        <v>3</v>
      </c>
      <c r="F148" s="12"/>
      <c r="G148" s="34"/>
      <c r="H148" s="13"/>
    </row>
    <row r="149" spans="1:8" ht="28.15" customHeight="1" x14ac:dyDescent="0.2">
      <c r="A149" s="34">
        <v>10</v>
      </c>
      <c r="B149" s="31" t="s">
        <v>274</v>
      </c>
      <c r="C149" s="31" t="s">
        <v>397</v>
      </c>
      <c r="D149" s="34" t="s">
        <v>275</v>
      </c>
      <c r="E149" s="34">
        <v>3</v>
      </c>
      <c r="F149" s="12">
        <v>90</v>
      </c>
      <c r="G149" s="34">
        <v>3</v>
      </c>
      <c r="H149" s="13">
        <v>60</v>
      </c>
    </row>
    <row r="150" spans="1:8" ht="28.15" customHeight="1" x14ac:dyDescent="0.2">
      <c r="A150" s="34">
        <v>11</v>
      </c>
      <c r="B150" s="31" t="s">
        <v>276</v>
      </c>
      <c r="C150" s="61" t="s">
        <v>277</v>
      </c>
      <c r="D150" s="34" t="s">
        <v>269</v>
      </c>
      <c r="E150" s="34">
        <v>3</v>
      </c>
      <c r="F150" s="12">
        <v>91</v>
      </c>
      <c r="G150" s="34">
        <v>1</v>
      </c>
      <c r="H150" s="13"/>
    </row>
    <row r="151" spans="1:8" ht="28.15" customHeight="1" x14ac:dyDescent="0.2">
      <c r="A151" s="34">
        <v>12</v>
      </c>
      <c r="B151" s="31" t="s">
        <v>278</v>
      </c>
      <c r="C151" s="62"/>
      <c r="D151" s="34" t="s">
        <v>269</v>
      </c>
      <c r="E151" s="34">
        <v>3</v>
      </c>
      <c r="F151" s="12"/>
      <c r="G151" s="34"/>
      <c r="H151" s="13"/>
    </row>
    <row r="152" spans="1:8" ht="28.15" customHeight="1" x14ac:dyDescent="0.2">
      <c r="A152" s="34">
        <v>13</v>
      </c>
      <c r="B152" s="31" t="s">
        <v>279</v>
      </c>
      <c r="C152" s="62"/>
      <c r="D152" s="34" t="s">
        <v>269</v>
      </c>
      <c r="E152" s="34">
        <v>3</v>
      </c>
      <c r="F152" s="12"/>
      <c r="G152" s="34"/>
      <c r="H152" s="13"/>
    </row>
    <row r="153" spans="1:8" ht="28.15" customHeight="1" x14ac:dyDescent="0.2">
      <c r="A153" s="34">
        <v>14</v>
      </c>
      <c r="B153" s="15" t="s">
        <v>280</v>
      </c>
      <c r="C153" s="62"/>
      <c r="D153" s="35" t="s">
        <v>269</v>
      </c>
      <c r="E153" s="34">
        <v>3</v>
      </c>
      <c r="F153" s="12"/>
      <c r="G153" s="13"/>
      <c r="H153" s="13"/>
    </row>
    <row r="154" spans="1:8" ht="28.15" customHeight="1" x14ac:dyDescent="0.2">
      <c r="A154" s="34">
        <v>15</v>
      </c>
      <c r="B154" s="15" t="s">
        <v>281</v>
      </c>
      <c r="C154" s="63"/>
      <c r="D154" s="35" t="s">
        <v>269</v>
      </c>
      <c r="E154" s="34">
        <v>3</v>
      </c>
      <c r="F154" s="12"/>
      <c r="G154" s="13"/>
      <c r="H154" s="13"/>
    </row>
    <row r="155" spans="1:8" ht="28.15" customHeight="1" x14ac:dyDescent="0.2">
      <c r="A155" s="34">
        <v>16</v>
      </c>
      <c r="B155" s="15" t="s">
        <v>282</v>
      </c>
      <c r="C155" s="15" t="s">
        <v>283</v>
      </c>
      <c r="D155" s="35" t="s">
        <v>284</v>
      </c>
      <c r="E155" s="34">
        <v>3</v>
      </c>
      <c r="F155" s="12">
        <v>92</v>
      </c>
      <c r="G155" s="34">
        <v>3</v>
      </c>
      <c r="H155" s="13">
        <v>61</v>
      </c>
    </row>
    <row r="156" spans="1:8" ht="28.15" customHeight="1" x14ac:dyDescent="0.2">
      <c r="A156" s="34">
        <v>17</v>
      </c>
      <c r="B156" s="15" t="s">
        <v>285</v>
      </c>
      <c r="C156" s="15" t="s">
        <v>286</v>
      </c>
      <c r="D156" s="35" t="s">
        <v>287</v>
      </c>
      <c r="E156" s="34">
        <v>3</v>
      </c>
      <c r="F156" s="12">
        <v>93</v>
      </c>
      <c r="G156" s="34">
        <v>1</v>
      </c>
      <c r="H156" s="13">
        <v>62</v>
      </c>
    </row>
    <row r="157" spans="1:8" ht="28.15" customHeight="1" x14ac:dyDescent="0.2">
      <c r="A157" s="34">
        <v>18</v>
      </c>
      <c r="B157" s="15" t="s">
        <v>288</v>
      </c>
      <c r="C157" s="15" t="s">
        <v>289</v>
      </c>
      <c r="D157" s="35" t="s">
        <v>290</v>
      </c>
      <c r="E157" s="34">
        <v>3</v>
      </c>
      <c r="F157" s="12">
        <v>94</v>
      </c>
      <c r="G157" s="34">
        <v>1</v>
      </c>
      <c r="H157" s="13">
        <v>63</v>
      </c>
    </row>
    <row r="158" spans="1:8" ht="28.15" customHeight="1" x14ac:dyDescent="0.2">
      <c r="A158" s="34">
        <v>19</v>
      </c>
      <c r="B158" s="15" t="s">
        <v>291</v>
      </c>
      <c r="C158" s="15" t="s">
        <v>292</v>
      </c>
      <c r="D158" s="35" t="s">
        <v>284</v>
      </c>
      <c r="E158" s="34">
        <v>3</v>
      </c>
      <c r="F158" s="12">
        <v>95</v>
      </c>
      <c r="G158" s="34">
        <v>3</v>
      </c>
      <c r="H158" s="13"/>
    </row>
    <row r="159" spans="1:8" ht="28.15" customHeight="1" x14ac:dyDescent="0.2">
      <c r="A159" s="34">
        <v>20</v>
      </c>
      <c r="B159" s="31" t="s">
        <v>293</v>
      </c>
      <c r="C159" s="57" t="s">
        <v>294</v>
      </c>
      <c r="D159" s="57" t="s">
        <v>295</v>
      </c>
      <c r="E159" s="34">
        <v>3</v>
      </c>
      <c r="F159" s="12">
        <v>96</v>
      </c>
      <c r="G159" s="34">
        <v>1</v>
      </c>
      <c r="H159" s="13">
        <v>64</v>
      </c>
    </row>
    <row r="160" spans="1:8" ht="28.15" customHeight="1" x14ac:dyDescent="0.2">
      <c r="A160" s="34">
        <v>21</v>
      </c>
      <c r="B160" s="15" t="s">
        <v>296</v>
      </c>
      <c r="C160" s="57"/>
      <c r="D160" s="57"/>
      <c r="E160" s="34">
        <v>3</v>
      </c>
      <c r="F160" s="12"/>
      <c r="G160" s="34"/>
      <c r="H160" s="13"/>
    </row>
    <row r="161" spans="1:9" ht="28.15" customHeight="1" x14ac:dyDescent="0.2">
      <c r="A161" s="34">
        <v>22</v>
      </c>
      <c r="B161" s="31" t="s">
        <v>297</v>
      </c>
      <c r="C161" s="52" t="s">
        <v>298</v>
      </c>
      <c r="D161" s="52" t="s">
        <v>299</v>
      </c>
      <c r="E161" s="34">
        <v>3</v>
      </c>
      <c r="F161" s="12">
        <v>97</v>
      </c>
      <c r="G161" s="34">
        <v>1</v>
      </c>
      <c r="H161" s="13">
        <v>65</v>
      </c>
    </row>
    <row r="162" spans="1:9" ht="28.15" customHeight="1" x14ac:dyDescent="0.2">
      <c r="A162" s="34">
        <v>23</v>
      </c>
      <c r="B162" s="31" t="s">
        <v>300</v>
      </c>
      <c r="C162" s="52"/>
      <c r="D162" s="52"/>
      <c r="E162" s="34">
        <v>3</v>
      </c>
      <c r="F162" s="12"/>
      <c r="G162" s="34"/>
      <c r="H162" s="13"/>
    </row>
    <row r="163" spans="1:9" ht="28.15" customHeight="1" x14ac:dyDescent="0.2">
      <c r="A163" s="34">
        <v>24</v>
      </c>
      <c r="B163" s="31" t="s">
        <v>301</v>
      </c>
      <c r="C163" s="31" t="s">
        <v>302</v>
      </c>
      <c r="D163" s="34" t="s">
        <v>269</v>
      </c>
      <c r="E163" s="34">
        <v>3</v>
      </c>
      <c r="F163" s="12">
        <v>98</v>
      </c>
      <c r="G163" s="34">
        <v>1</v>
      </c>
      <c r="H163" s="13"/>
    </row>
    <row r="164" spans="1:9" ht="28.15" customHeight="1" x14ac:dyDescent="0.2">
      <c r="A164" s="34">
        <v>25</v>
      </c>
      <c r="B164" s="31" t="s">
        <v>303</v>
      </c>
      <c r="C164" s="31"/>
      <c r="D164" s="34"/>
      <c r="E164" s="34">
        <v>3</v>
      </c>
      <c r="F164" s="12"/>
      <c r="G164" s="34"/>
      <c r="H164" s="13"/>
    </row>
    <row r="165" spans="1:9" ht="28.15" customHeight="1" x14ac:dyDescent="0.2">
      <c r="A165" s="34">
        <v>26</v>
      </c>
      <c r="B165" s="31" t="s">
        <v>304</v>
      </c>
      <c r="C165" s="31" t="s">
        <v>305</v>
      </c>
      <c r="D165" s="34" t="s">
        <v>299</v>
      </c>
      <c r="E165" s="34">
        <v>3</v>
      </c>
      <c r="F165" s="12">
        <v>99</v>
      </c>
      <c r="G165" s="34">
        <v>1</v>
      </c>
      <c r="H165" s="13"/>
    </row>
    <row r="166" spans="1:9" ht="28.15" customHeight="1" x14ac:dyDescent="0.2">
      <c r="A166" s="34">
        <v>27</v>
      </c>
      <c r="B166" s="31" t="s">
        <v>306</v>
      </c>
      <c r="C166" s="31" t="s">
        <v>307</v>
      </c>
      <c r="D166" s="34" t="s">
        <v>295</v>
      </c>
      <c r="E166" s="34">
        <v>3</v>
      </c>
      <c r="F166" s="12">
        <v>100</v>
      </c>
      <c r="G166" s="34">
        <v>1</v>
      </c>
      <c r="H166" s="13"/>
    </row>
    <row r="167" spans="1:9" ht="28.15" customHeight="1" x14ac:dyDescent="0.2">
      <c r="A167" s="51" t="s">
        <v>308</v>
      </c>
      <c r="B167" s="51"/>
      <c r="C167" s="33"/>
      <c r="D167" s="33"/>
      <c r="E167" s="33"/>
      <c r="F167" s="33"/>
      <c r="G167" s="34"/>
      <c r="H167" s="13"/>
      <c r="I167" s="1">
        <v>32</v>
      </c>
    </row>
    <row r="168" spans="1:9" ht="28.15" customHeight="1" x14ac:dyDescent="0.2">
      <c r="A168" s="34">
        <v>1</v>
      </c>
      <c r="B168" s="31" t="s">
        <v>309</v>
      </c>
      <c r="C168" s="64" t="s">
        <v>310</v>
      </c>
      <c r="D168" s="34" t="s">
        <v>311</v>
      </c>
      <c r="E168" s="34">
        <v>3</v>
      </c>
      <c r="F168" s="12">
        <v>101</v>
      </c>
      <c r="G168" s="34">
        <v>1</v>
      </c>
      <c r="H168" s="13">
        <v>66</v>
      </c>
    </row>
    <row r="169" spans="1:9" ht="28.15" customHeight="1" x14ac:dyDescent="0.2">
      <c r="A169" s="34">
        <v>2</v>
      </c>
      <c r="B169" s="31" t="s">
        <v>312</v>
      </c>
      <c r="C169" s="64"/>
      <c r="D169" s="34" t="s">
        <v>311</v>
      </c>
      <c r="E169" s="34">
        <v>3</v>
      </c>
      <c r="F169" s="12"/>
      <c r="G169" s="34"/>
      <c r="H169" s="13"/>
    </row>
    <row r="170" spans="1:9" ht="28.15" customHeight="1" x14ac:dyDescent="0.2">
      <c r="A170" s="34">
        <v>3</v>
      </c>
      <c r="B170" s="31" t="s">
        <v>313</v>
      </c>
      <c r="C170" s="64"/>
      <c r="D170" s="34" t="s">
        <v>311</v>
      </c>
      <c r="E170" s="34">
        <v>3</v>
      </c>
      <c r="F170" s="12"/>
      <c r="G170" s="34"/>
      <c r="H170" s="13"/>
    </row>
    <row r="171" spans="1:9" ht="28.15" customHeight="1" x14ac:dyDescent="0.2">
      <c r="A171" s="34">
        <v>4</v>
      </c>
      <c r="B171" s="31" t="s">
        <v>314</v>
      </c>
      <c r="C171" s="64"/>
      <c r="D171" s="34" t="s">
        <v>311</v>
      </c>
      <c r="E171" s="34">
        <v>3</v>
      </c>
      <c r="F171" s="12"/>
      <c r="G171" s="34"/>
      <c r="H171" s="30"/>
    </row>
    <row r="172" spans="1:9" ht="28.15" customHeight="1" x14ac:dyDescent="0.2">
      <c r="A172" s="34">
        <v>5</v>
      </c>
      <c r="B172" s="15" t="s">
        <v>315</v>
      </c>
      <c r="C172" s="64"/>
      <c r="D172" s="34" t="s">
        <v>311</v>
      </c>
      <c r="E172" s="34">
        <v>3</v>
      </c>
      <c r="F172" s="12"/>
      <c r="G172" s="34"/>
      <c r="H172" s="13"/>
    </row>
    <row r="173" spans="1:9" ht="28.15" customHeight="1" x14ac:dyDescent="0.2">
      <c r="A173" s="34">
        <v>6</v>
      </c>
      <c r="B173" s="15" t="s">
        <v>316</v>
      </c>
      <c r="C173" s="64"/>
      <c r="D173" s="34" t="s">
        <v>311</v>
      </c>
      <c r="E173" s="34">
        <v>3</v>
      </c>
      <c r="F173" s="12"/>
      <c r="G173" s="34"/>
      <c r="H173" s="13"/>
    </row>
    <row r="174" spans="1:9" ht="28.15" customHeight="1" x14ac:dyDescent="0.2">
      <c r="A174" s="34">
        <v>7</v>
      </c>
      <c r="B174" s="21" t="s">
        <v>317</v>
      </c>
      <c r="C174" s="65" t="s">
        <v>398</v>
      </c>
      <c r="D174" s="22" t="s">
        <v>318</v>
      </c>
      <c r="E174" s="22">
        <v>4</v>
      </c>
      <c r="F174" s="22">
        <v>102</v>
      </c>
      <c r="G174" s="21">
        <v>4</v>
      </c>
      <c r="H174" s="13">
        <v>67</v>
      </c>
    </row>
    <row r="175" spans="1:9" ht="28.15" customHeight="1" x14ac:dyDescent="0.2">
      <c r="A175" s="34">
        <v>8</v>
      </c>
      <c r="B175" s="21" t="s">
        <v>319</v>
      </c>
      <c r="C175" s="65"/>
      <c r="D175" s="22" t="s">
        <v>318</v>
      </c>
      <c r="E175" s="22">
        <v>4</v>
      </c>
      <c r="F175" s="22"/>
      <c r="G175" s="21"/>
      <c r="H175" s="28"/>
    </row>
    <row r="176" spans="1:9" ht="28.15" customHeight="1" x14ac:dyDescent="0.2">
      <c r="A176" s="34">
        <v>9</v>
      </c>
      <c r="B176" s="21" t="s">
        <v>320</v>
      </c>
      <c r="C176" s="65"/>
      <c r="D176" s="22" t="s">
        <v>318</v>
      </c>
      <c r="E176" s="22">
        <v>4</v>
      </c>
      <c r="F176" s="22"/>
      <c r="G176" s="21"/>
      <c r="H176" s="30"/>
    </row>
    <row r="177" spans="1:8" ht="28.15" customHeight="1" x14ac:dyDescent="0.2">
      <c r="A177" s="34">
        <v>10</v>
      </c>
      <c r="B177" s="21" t="s">
        <v>321</v>
      </c>
      <c r="C177" s="65"/>
      <c r="D177" s="22" t="s">
        <v>318</v>
      </c>
      <c r="E177" s="22">
        <v>4</v>
      </c>
      <c r="F177" s="22"/>
      <c r="G177" s="21"/>
      <c r="H177" s="13"/>
    </row>
    <row r="178" spans="1:8" s="20" customFormat="1" ht="28.15" customHeight="1" x14ac:dyDescent="0.2">
      <c r="A178" s="34">
        <v>11</v>
      </c>
      <c r="B178" s="21" t="s">
        <v>322</v>
      </c>
      <c r="C178" s="65"/>
      <c r="D178" s="22" t="s">
        <v>318</v>
      </c>
      <c r="E178" s="22">
        <v>4</v>
      </c>
      <c r="F178" s="22"/>
      <c r="G178" s="21"/>
      <c r="H178" s="13"/>
    </row>
    <row r="179" spans="1:8" s="11" customFormat="1" ht="28.15" customHeight="1" x14ac:dyDescent="0.2">
      <c r="A179" s="34">
        <v>12</v>
      </c>
      <c r="B179" s="21" t="s">
        <v>323</v>
      </c>
      <c r="C179" s="65" t="s">
        <v>324</v>
      </c>
      <c r="D179" s="22" t="s">
        <v>318</v>
      </c>
      <c r="E179" s="22">
        <v>4</v>
      </c>
      <c r="F179" s="22">
        <v>103</v>
      </c>
      <c r="G179" s="21">
        <v>1</v>
      </c>
      <c r="H179" s="13"/>
    </row>
    <row r="180" spans="1:8" s="11" customFormat="1" ht="28.15" customHeight="1" x14ac:dyDescent="0.2">
      <c r="A180" s="34">
        <v>13</v>
      </c>
      <c r="B180" s="21" t="s">
        <v>325</v>
      </c>
      <c r="C180" s="65"/>
      <c r="D180" s="22" t="s">
        <v>318</v>
      </c>
      <c r="E180" s="22">
        <v>4</v>
      </c>
      <c r="F180" s="22"/>
      <c r="G180" s="21"/>
      <c r="H180" s="13"/>
    </row>
    <row r="181" spans="1:8" ht="28.15" customHeight="1" x14ac:dyDescent="0.2">
      <c r="A181" s="34">
        <v>14</v>
      </c>
      <c r="B181" s="23" t="s">
        <v>326</v>
      </c>
      <c r="C181" s="59" t="s">
        <v>327</v>
      </c>
      <c r="D181" s="24" t="s">
        <v>328</v>
      </c>
      <c r="E181" s="22">
        <v>4</v>
      </c>
      <c r="F181" s="12">
        <v>104</v>
      </c>
      <c r="G181" s="34">
        <v>4</v>
      </c>
      <c r="H181" s="13">
        <v>68</v>
      </c>
    </row>
    <row r="182" spans="1:8" ht="28.15" customHeight="1" x14ac:dyDescent="0.2">
      <c r="A182" s="34">
        <v>15</v>
      </c>
      <c r="B182" s="23" t="s">
        <v>329</v>
      </c>
      <c r="C182" s="59"/>
      <c r="D182" s="24" t="s">
        <v>328</v>
      </c>
      <c r="E182" s="22">
        <v>4</v>
      </c>
      <c r="F182" s="12"/>
      <c r="G182" s="34"/>
      <c r="H182" s="13"/>
    </row>
    <row r="183" spans="1:8" ht="28.15" customHeight="1" x14ac:dyDescent="0.2">
      <c r="A183" s="34">
        <v>16</v>
      </c>
      <c r="B183" s="38" t="s">
        <v>330</v>
      </c>
      <c r="C183" s="59" t="s">
        <v>331</v>
      </c>
      <c r="D183" s="24" t="s">
        <v>332</v>
      </c>
      <c r="E183" s="24">
        <v>3</v>
      </c>
      <c r="F183" s="12">
        <v>105</v>
      </c>
      <c r="G183" s="34">
        <v>1</v>
      </c>
      <c r="H183" s="13">
        <v>69</v>
      </c>
    </row>
    <row r="184" spans="1:8" ht="28.15" customHeight="1" x14ac:dyDescent="0.2">
      <c r="A184" s="34">
        <v>17</v>
      </c>
      <c r="B184" s="23" t="s">
        <v>333</v>
      </c>
      <c r="C184" s="59"/>
      <c r="D184" s="24" t="s">
        <v>332</v>
      </c>
      <c r="E184" s="24">
        <v>3</v>
      </c>
      <c r="F184" s="12"/>
      <c r="G184" s="34"/>
      <c r="H184" s="13"/>
    </row>
    <row r="185" spans="1:8" ht="28.15" customHeight="1" x14ac:dyDescent="0.2">
      <c r="A185" s="34">
        <v>18</v>
      </c>
      <c r="B185" s="23" t="s">
        <v>334</v>
      </c>
      <c r="C185" s="59" t="s">
        <v>335</v>
      </c>
      <c r="D185" s="60" t="s">
        <v>336</v>
      </c>
      <c r="E185" s="24">
        <v>3</v>
      </c>
      <c r="F185" s="12">
        <v>106</v>
      </c>
      <c r="G185" s="34">
        <v>3</v>
      </c>
      <c r="H185" s="13">
        <v>70</v>
      </c>
    </row>
    <row r="186" spans="1:8" ht="28.15" customHeight="1" x14ac:dyDescent="0.2">
      <c r="A186" s="34">
        <v>19</v>
      </c>
      <c r="B186" s="23" t="s">
        <v>337</v>
      </c>
      <c r="C186" s="59"/>
      <c r="D186" s="60"/>
      <c r="E186" s="24">
        <v>3</v>
      </c>
      <c r="F186" s="12"/>
      <c r="G186" s="34"/>
      <c r="H186" s="13"/>
    </row>
    <row r="187" spans="1:8" ht="28.15" customHeight="1" x14ac:dyDescent="0.2">
      <c r="A187" s="34">
        <v>20</v>
      </c>
      <c r="B187" s="23" t="s">
        <v>338</v>
      </c>
      <c r="C187" s="59"/>
      <c r="D187" s="60"/>
      <c r="E187" s="24">
        <v>3</v>
      </c>
      <c r="F187" s="12"/>
      <c r="G187" s="34"/>
      <c r="H187" s="13"/>
    </row>
    <row r="188" spans="1:8" ht="28.15" customHeight="1" x14ac:dyDescent="0.2">
      <c r="A188" s="34">
        <v>21</v>
      </c>
      <c r="B188" s="23" t="s">
        <v>339</v>
      </c>
      <c r="C188" s="59"/>
      <c r="D188" s="60"/>
      <c r="E188" s="24">
        <v>3</v>
      </c>
      <c r="F188" s="12"/>
      <c r="G188" s="34"/>
      <c r="H188" s="13"/>
    </row>
    <row r="189" spans="1:8" ht="28.15" customHeight="1" x14ac:dyDescent="0.2">
      <c r="A189" s="34">
        <v>22</v>
      </c>
      <c r="B189" s="23" t="s">
        <v>340</v>
      </c>
      <c r="C189" s="59" t="s">
        <v>341</v>
      </c>
      <c r="D189" s="60" t="s">
        <v>311</v>
      </c>
      <c r="E189" s="24">
        <v>3</v>
      </c>
      <c r="F189" s="12">
        <v>107</v>
      </c>
      <c r="G189" s="34">
        <v>1</v>
      </c>
      <c r="H189" s="13"/>
    </row>
    <row r="190" spans="1:8" ht="28.15" customHeight="1" x14ac:dyDescent="0.2">
      <c r="A190" s="34">
        <v>23</v>
      </c>
      <c r="B190" s="23" t="s">
        <v>342</v>
      </c>
      <c r="C190" s="59"/>
      <c r="D190" s="60"/>
      <c r="E190" s="24">
        <v>3</v>
      </c>
      <c r="F190" s="12"/>
      <c r="G190" s="34"/>
      <c r="H190" s="13"/>
    </row>
    <row r="191" spans="1:8" ht="18" customHeight="1" x14ac:dyDescent="0.2">
      <c r="A191" s="34">
        <v>24</v>
      </c>
      <c r="B191" s="23" t="s">
        <v>343</v>
      </c>
      <c r="C191" s="59" t="s">
        <v>344</v>
      </c>
      <c r="D191" s="60" t="s">
        <v>332</v>
      </c>
      <c r="E191" s="24">
        <v>3</v>
      </c>
      <c r="F191" s="13">
        <v>108</v>
      </c>
      <c r="G191" s="6">
        <v>1</v>
      </c>
      <c r="H191" s="13"/>
    </row>
    <row r="192" spans="1:8" ht="18.600000000000001" customHeight="1" x14ac:dyDescent="0.2">
      <c r="A192" s="34">
        <v>25</v>
      </c>
      <c r="B192" s="23" t="s">
        <v>345</v>
      </c>
      <c r="C192" s="59"/>
      <c r="D192" s="60"/>
      <c r="E192" s="24">
        <v>3</v>
      </c>
      <c r="F192" s="13"/>
      <c r="G192" s="6"/>
      <c r="H192" s="13"/>
    </row>
    <row r="193" spans="1:8" ht="16.899999999999999" customHeight="1" x14ac:dyDescent="0.2">
      <c r="A193" s="34">
        <v>26</v>
      </c>
      <c r="B193" s="23" t="s">
        <v>346</v>
      </c>
      <c r="C193" s="59" t="s">
        <v>347</v>
      </c>
      <c r="D193" s="60" t="s">
        <v>348</v>
      </c>
      <c r="E193" s="13">
        <v>4</v>
      </c>
      <c r="F193" s="13">
        <v>109</v>
      </c>
      <c r="G193" s="6">
        <v>4</v>
      </c>
      <c r="H193" s="13">
        <v>71</v>
      </c>
    </row>
    <row r="194" spans="1:8" x14ac:dyDescent="0.2">
      <c r="A194" s="34">
        <v>27</v>
      </c>
      <c r="B194" s="23" t="s">
        <v>349</v>
      </c>
      <c r="C194" s="59"/>
      <c r="D194" s="60"/>
      <c r="E194" s="13">
        <v>4</v>
      </c>
      <c r="F194" s="13"/>
      <c r="G194" s="6"/>
      <c r="H194" s="13"/>
    </row>
    <row r="195" spans="1:8" ht="28.5" x14ac:dyDescent="0.2">
      <c r="A195" s="34">
        <v>28</v>
      </c>
      <c r="B195" s="23" t="s">
        <v>350</v>
      </c>
      <c r="C195" s="59"/>
      <c r="D195" s="60"/>
      <c r="E195" s="13">
        <v>4</v>
      </c>
      <c r="F195" s="13"/>
      <c r="G195" s="6"/>
      <c r="H195" s="13"/>
    </row>
    <row r="196" spans="1:8" ht="24.6" customHeight="1" x14ac:dyDescent="0.2">
      <c r="A196" s="34">
        <v>29</v>
      </c>
      <c r="B196" s="23" t="s">
        <v>351</v>
      </c>
      <c r="C196" s="37" t="s">
        <v>352</v>
      </c>
      <c r="D196" s="24" t="s">
        <v>318</v>
      </c>
      <c r="E196" s="13">
        <v>3</v>
      </c>
      <c r="F196" s="13">
        <v>110</v>
      </c>
      <c r="G196" s="6">
        <v>1</v>
      </c>
      <c r="H196" s="13"/>
    </row>
    <row r="197" spans="1:8" ht="27.6" customHeight="1" x14ac:dyDescent="0.2">
      <c r="A197" s="34">
        <v>30</v>
      </c>
      <c r="B197" s="23" t="s">
        <v>353</v>
      </c>
      <c r="C197" s="59" t="s">
        <v>354</v>
      </c>
      <c r="D197" s="60" t="s">
        <v>311</v>
      </c>
      <c r="E197" s="13">
        <v>4</v>
      </c>
      <c r="F197" s="13">
        <v>111</v>
      </c>
      <c r="G197" s="6">
        <v>4</v>
      </c>
      <c r="H197" s="13"/>
    </row>
    <row r="198" spans="1:8" x14ac:dyDescent="0.2">
      <c r="A198" s="34">
        <v>31</v>
      </c>
      <c r="B198" s="23" t="s">
        <v>355</v>
      </c>
      <c r="C198" s="59"/>
      <c r="D198" s="60"/>
      <c r="E198" s="13">
        <v>4</v>
      </c>
      <c r="F198" s="13"/>
      <c r="G198" s="6"/>
      <c r="H198" s="13"/>
    </row>
    <row r="199" spans="1:8" ht="28.5" x14ac:dyDescent="0.2">
      <c r="A199" s="34">
        <v>32</v>
      </c>
      <c r="B199" s="23" t="s">
        <v>356</v>
      </c>
      <c r="C199" s="37" t="s">
        <v>357</v>
      </c>
      <c r="D199" s="24" t="s">
        <v>358</v>
      </c>
      <c r="E199" s="13">
        <v>3</v>
      </c>
      <c r="F199" s="13">
        <v>112</v>
      </c>
      <c r="G199" s="6">
        <v>1</v>
      </c>
      <c r="H199" s="13">
        <v>72</v>
      </c>
    </row>
    <row r="200" spans="1:8" x14ac:dyDescent="0.2">
      <c r="H200" s="29"/>
    </row>
    <row r="202" spans="1:8" x14ac:dyDescent="0.2">
      <c r="D202" s="45" t="s">
        <v>378</v>
      </c>
      <c r="E202" s="46">
        <f>COUNTIF(E9:E199,"3")</f>
        <v>165</v>
      </c>
      <c r="F202" s="45" t="s">
        <v>381</v>
      </c>
      <c r="G202" s="46">
        <f>COUNTIF(G9:G199,"1")</f>
        <v>75</v>
      </c>
    </row>
    <row r="203" spans="1:8" x14ac:dyDescent="0.2">
      <c r="D203" s="45" t="s">
        <v>379</v>
      </c>
      <c r="E203" s="46">
        <f>COUNTIF(E9:E199,"5")</f>
        <v>1</v>
      </c>
      <c r="F203" s="45" t="s">
        <v>382</v>
      </c>
      <c r="G203" s="46">
        <f>COUNTIF(G9:G199,"2")</f>
        <v>10</v>
      </c>
    </row>
    <row r="204" spans="1:8" x14ac:dyDescent="0.2">
      <c r="D204" s="45" t="s">
        <v>380</v>
      </c>
      <c r="E204" s="46">
        <f>COUNTIF(E9:E199,"4")</f>
        <v>18</v>
      </c>
      <c r="F204" s="45" t="s">
        <v>383</v>
      </c>
      <c r="G204" s="46">
        <f>COUNTIF(G9:G199,"3")</f>
        <v>22</v>
      </c>
    </row>
    <row r="205" spans="1:8" x14ac:dyDescent="0.2">
      <c r="F205" s="45" t="s">
        <v>384</v>
      </c>
      <c r="G205" s="46">
        <f>COUNTIF(G9:G199,"4")</f>
        <v>5</v>
      </c>
    </row>
    <row r="206" spans="1:8" x14ac:dyDescent="0.2">
      <c r="D206" s="45" t="s">
        <v>386</v>
      </c>
      <c r="E206" s="46">
        <f>SUM(E202:E204)</f>
        <v>184</v>
      </c>
      <c r="F206" s="45" t="s">
        <v>385</v>
      </c>
      <c r="G206" s="46">
        <f>SUM(G202:G205)</f>
        <v>112</v>
      </c>
    </row>
    <row r="227" spans="5:6" x14ac:dyDescent="0.2">
      <c r="E227" s="1">
        <f>18/181</f>
        <v>9.9447513812154692E-2</v>
      </c>
    </row>
    <row r="228" spans="5:6" x14ac:dyDescent="0.2">
      <c r="E228" s="1">
        <f>E227*100</f>
        <v>9.94475138121547</v>
      </c>
    </row>
    <row r="229" spans="5:6" x14ac:dyDescent="0.2">
      <c r="E229" s="1">
        <f>1/181</f>
        <v>5.5248618784530384E-3</v>
      </c>
      <c r="F229" s="1">
        <f>E229*100</f>
        <v>0.55248618784530379</v>
      </c>
    </row>
  </sheetData>
  <mergeCells count="65">
    <mergeCell ref="C197:C198"/>
    <mergeCell ref="D197:D198"/>
    <mergeCell ref="D185:D188"/>
    <mergeCell ref="A4:H4"/>
    <mergeCell ref="A5:H5"/>
    <mergeCell ref="C141:C142"/>
    <mergeCell ref="D141:D142"/>
    <mergeCell ref="C143:C145"/>
    <mergeCell ref="D143:D145"/>
    <mergeCell ref="C159:C160"/>
    <mergeCell ref="D159:D160"/>
    <mergeCell ref="C108:C110"/>
    <mergeCell ref="D108:D110"/>
    <mergeCell ref="C135:C136"/>
    <mergeCell ref="D135:D136"/>
    <mergeCell ref="C114:C115"/>
    <mergeCell ref="D114:D115"/>
    <mergeCell ref="C124:C125"/>
    <mergeCell ref="D124:D125"/>
    <mergeCell ref="D191:D192"/>
    <mergeCell ref="D75:D78"/>
    <mergeCell ref="D92:D93"/>
    <mergeCell ref="C92:C93"/>
    <mergeCell ref="C112:C113"/>
    <mergeCell ref="D112:D113"/>
    <mergeCell ref="A97:D97"/>
    <mergeCell ref="A107:D107"/>
    <mergeCell ref="A139:D139"/>
    <mergeCell ref="A167:B167"/>
    <mergeCell ref="C193:C195"/>
    <mergeCell ref="D193:D195"/>
    <mergeCell ref="C146:C148"/>
    <mergeCell ref="C150:C154"/>
    <mergeCell ref="D161:D162"/>
    <mergeCell ref="C185:C188"/>
    <mergeCell ref="C189:C190"/>
    <mergeCell ref="D189:D190"/>
    <mergeCell ref="C191:C192"/>
    <mergeCell ref="C168:C173"/>
    <mergeCell ref="C181:C182"/>
    <mergeCell ref="C183:C184"/>
    <mergeCell ref="C161:C162"/>
    <mergeCell ref="C174:C178"/>
    <mergeCell ref="C179:C180"/>
    <mergeCell ref="C49:C55"/>
    <mergeCell ref="D49:D55"/>
    <mergeCell ref="C56:C58"/>
    <mergeCell ref="D56:D58"/>
    <mergeCell ref="D60:D62"/>
    <mergeCell ref="C60:C62"/>
    <mergeCell ref="C64:C69"/>
    <mergeCell ref="D64:D69"/>
    <mergeCell ref="D71:D72"/>
    <mergeCell ref="A74:D74"/>
    <mergeCell ref="C84:C85"/>
    <mergeCell ref="C71:C72"/>
    <mergeCell ref="C75:C78"/>
    <mergeCell ref="A47:B47"/>
    <mergeCell ref="A1:G1"/>
    <mergeCell ref="C15:C16"/>
    <mergeCell ref="C31:C32"/>
    <mergeCell ref="A36:B36"/>
    <mergeCell ref="C37:C38"/>
    <mergeCell ref="A2:H2"/>
    <mergeCell ref="A3:H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2022-1</vt:lpstr>
      <vt:lpstr>'2022-1'!OLE_LINK1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BAC SON PC</cp:lastModifiedBy>
  <cp:lastPrinted>2023-09-12T09:07:02Z</cp:lastPrinted>
  <dcterms:created xsi:type="dcterms:W3CDTF">2022-12-24T02:45:51Z</dcterms:created>
  <dcterms:modified xsi:type="dcterms:W3CDTF">2023-10-18T09:30:27Z</dcterms:modified>
</cp:coreProperties>
</file>